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380" windowHeight="8136" tabRatio="917" activeTab="2"/>
  </bookViews>
  <sheets>
    <sheet name="x-1學校概要及圖書館運用" sheetId="1" r:id="rId1"/>
    <sheet name="x-2新生入學情形" sheetId="2" r:id="rId2"/>
    <sheet name="x-3組織學習與績效" sheetId="3" r:id="rId3"/>
    <sheet name="x-4學校評鑑結果與等第" sheetId="4" r:id="rId4"/>
    <sheet name="x-5學生學習及畢業進路" sheetId="5" r:id="rId5"/>
    <sheet name="x-6校際交流" sheetId="6" r:id="rId6"/>
    <sheet name="x-7 KPI" sheetId="7" r:id="rId7"/>
  </sheet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19" i="7" l="1"/>
  <c r="D7" i="7"/>
  <c r="D12" i="7"/>
  <c r="B43" i="7" l="1"/>
  <c r="B42" i="7"/>
  <c r="B41" i="7"/>
  <c r="E36" i="7"/>
  <c r="D36" i="7"/>
  <c r="C36" i="7"/>
  <c r="B36" i="7"/>
  <c r="E35" i="7"/>
  <c r="D35" i="7"/>
  <c r="C35" i="7"/>
  <c r="B35" i="7"/>
  <c r="E34" i="7"/>
  <c r="D34" i="7"/>
  <c r="C34" i="7"/>
  <c r="B34" i="7"/>
  <c r="M29" i="7"/>
  <c r="L29" i="7"/>
  <c r="K29" i="7"/>
  <c r="J29" i="7"/>
  <c r="I29" i="7"/>
  <c r="H29" i="7"/>
  <c r="G29" i="7"/>
  <c r="F29" i="7"/>
  <c r="E29" i="7"/>
  <c r="C29" i="7"/>
  <c r="B29" i="7"/>
  <c r="M28" i="7"/>
  <c r="L28" i="7"/>
  <c r="K28" i="7"/>
  <c r="J28" i="7"/>
  <c r="I28" i="7"/>
  <c r="H28" i="7"/>
  <c r="G28" i="7"/>
  <c r="F28" i="7"/>
  <c r="E28" i="7"/>
  <c r="C28" i="7"/>
  <c r="B28" i="7"/>
  <c r="M27" i="7"/>
  <c r="L27" i="7"/>
  <c r="K27" i="7"/>
  <c r="J27" i="7"/>
  <c r="I27" i="7"/>
  <c r="H27" i="7"/>
  <c r="G27" i="7"/>
  <c r="F27" i="7"/>
  <c r="E27" i="7"/>
  <c r="C27" i="7"/>
  <c r="B27" i="7"/>
  <c r="C21" i="7"/>
  <c r="B21" i="7"/>
  <c r="C20" i="7"/>
  <c r="B20" i="7"/>
  <c r="C19" i="7"/>
  <c r="F14" i="7"/>
  <c r="E14" i="7"/>
  <c r="D14" i="7"/>
  <c r="C14" i="7"/>
  <c r="B14" i="7"/>
  <c r="F13" i="7"/>
  <c r="E13" i="7"/>
  <c r="D13" i="7"/>
  <c r="C13" i="7"/>
  <c r="B13" i="7"/>
  <c r="F12" i="7"/>
  <c r="E12" i="7"/>
  <c r="C12" i="7"/>
  <c r="B12" i="7"/>
  <c r="E7" i="7"/>
  <c r="F7" i="7" s="1"/>
  <c r="C7" i="7"/>
  <c r="B7" i="7"/>
  <c r="A7" i="7"/>
  <c r="B2" i="7"/>
  <c r="D82" i="1"/>
  <c r="D81" i="1"/>
  <c r="D80" i="1"/>
  <c r="S42" i="1"/>
  <c r="O42" i="1"/>
  <c r="K42" i="1"/>
  <c r="G42" i="1"/>
  <c r="S41" i="1"/>
  <c r="O41" i="1"/>
  <c r="K41" i="1"/>
  <c r="G41" i="1"/>
  <c r="S40" i="1"/>
  <c r="O40" i="1"/>
  <c r="K40" i="1"/>
  <c r="G40" i="1"/>
  <c r="D43" i="1" s="1"/>
  <c r="S39" i="1"/>
  <c r="O39" i="1"/>
  <c r="K39" i="1"/>
  <c r="G39" i="1"/>
  <c r="S28" i="1"/>
  <c r="O28" i="1"/>
  <c r="K28" i="1"/>
  <c r="G28" i="1"/>
  <c r="S27" i="1"/>
  <c r="O27" i="1"/>
  <c r="K27" i="1"/>
  <c r="G27" i="1"/>
  <c r="S26" i="1"/>
  <c r="O26" i="1"/>
  <c r="K26" i="1"/>
  <c r="G26" i="1"/>
  <c r="D29" i="1" s="1"/>
  <c r="S25" i="1"/>
  <c r="O25" i="1"/>
  <c r="K25" i="1"/>
  <c r="G25" i="1"/>
  <c r="S14" i="1"/>
  <c r="O14" i="1"/>
  <c r="K14" i="1"/>
  <c r="G14" i="1"/>
  <c r="S13" i="1"/>
  <c r="O13" i="1"/>
  <c r="K13" i="1"/>
  <c r="G13" i="1"/>
  <c r="S12" i="1"/>
  <c r="O12" i="1"/>
  <c r="K12" i="1"/>
  <c r="G12" i="1"/>
  <c r="D15" i="1" s="1"/>
  <c r="S11" i="1"/>
  <c r="O11" i="1"/>
  <c r="K11" i="1"/>
  <c r="G11" i="1"/>
  <c r="E80" i="1" l="1"/>
  <c r="D100" i="1"/>
  <c r="D101" i="1"/>
  <c r="E81" i="1"/>
  <c r="E82" i="1"/>
  <c r="D102" i="1"/>
</calcChain>
</file>

<file path=xl/sharedStrings.xml><?xml version="1.0" encoding="utf-8"?>
<sst xmlns="http://schemas.openxmlformats.org/spreadsheetml/2006/main" count="843" uniqueCount="447">
  <si>
    <t>高中優質化學校基本資料表單</t>
  </si>
  <si>
    <t>【請學校依照實際加入年份調整學年度】</t>
  </si>
  <si>
    <t>一、學校基本資料及圖書館運用（表x-1）</t>
  </si>
  <si>
    <t>黃色區已設定公式請勿填寫</t>
  </si>
  <si>
    <t>【資料請以學年度累加方式往下填寫】</t>
  </si>
  <si>
    <t>學校概要（表x-1-1）</t>
  </si>
  <si>
    <t>學年</t>
  </si>
  <si>
    <t>校名 全銜</t>
  </si>
  <si>
    <t>國立東石高級中學</t>
  </si>
  <si>
    <t>校長</t>
  </si>
  <si>
    <t>楊長鉿</t>
  </si>
  <si>
    <t>電話</t>
  </si>
  <si>
    <t>(05)3794180 # 100</t>
  </si>
  <si>
    <t>E-mail</t>
  </si>
  <si>
    <t>ackijk@gmail.com</t>
  </si>
  <si>
    <t>業務主任</t>
  </si>
  <si>
    <t>李春安</t>
  </si>
  <si>
    <t>(05)3702853</t>
  </si>
  <si>
    <t>teach@tssh.cyc.edu.tw</t>
  </si>
  <si>
    <t>承辦人(聯絡人)</t>
  </si>
  <si>
    <t>吳健綾</t>
  </si>
  <si>
    <t>05-3702853</t>
  </si>
  <si>
    <t>teach17@tssh.cyc.edu.tw</t>
  </si>
  <si>
    <t>學校 規模</t>
  </si>
  <si>
    <t>部別</t>
  </si>
  <si>
    <t>普通科</t>
  </si>
  <si>
    <t>職業類科</t>
  </si>
  <si>
    <t>附設進修學校</t>
  </si>
  <si>
    <t>附設國中部</t>
  </si>
  <si>
    <t>(科別)</t>
  </si>
  <si>
    <t>（含綜高學術學程及特殊班）</t>
  </si>
  <si>
    <t>(含綜高職業學程)</t>
  </si>
  <si>
    <t>高三</t>
  </si>
  <si>
    <t>高二</t>
  </si>
  <si>
    <t>高一</t>
  </si>
  <si>
    <t>合計</t>
  </si>
  <si>
    <t>國三</t>
  </si>
  <si>
    <t>國二</t>
  </si>
  <si>
    <t>班級數</t>
  </si>
  <si>
    <t>學生總數</t>
  </si>
  <si>
    <t>男性</t>
  </si>
  <si>
    <t>女性</t>
  </si>
  <si>
    <t>總計</t>
  </si>
  <si>
    <t>特殊班級設班情形</t>
  </si>
  <si>
    <t>班別</t>
  </si>
  <si>
    <t>學生數</t>
  </si>
  <si>
    <t>教師學歷及服務年資（表x-1-2）</t>
  </si>
  <si>
    <t>全校教師總人數</t>
  </si>
  <si>
    <t>合格教師</t>
  </si>
  <si>
    <t>學士學位</t>
  </si>
  <si>
    <t>碩士學位</t>
  </si>
  <si>
    <t>博士學位</t>
  </si>
  <si>
    <t>教師平均服務年資</t>
  </si>
  <si>
    <t>10年(含)年資以下%</t>
  </si>
  <si>
    <t>11年(含)年資以上%</t>
  </si>
  <si>
    <t>教師流動</t>
  </si>
  <si>
    <t>人數</t>
  </si>
  <si>
    <t>學術著作數</t>
  </si>
  <si>
    <t>百分比(%)</t>
  </si>
  <si>
    <t>說明：</t>
  </si>
  <si>
    <t>1. 學術著作：含行動研究、學術論文、期刊…等。</t>
  </si>
  <si>
    <t>2. 合格教師：包含專任、代課、代理老師(兼任不算)。</t>
  </si>
  <si>
    <t>3. 教師流動：新進&amp;離職人員數加總，除以全校教師人數。</t>
  </si>
  <si>
    <t>4. 教師平均服務年資 = 總服務年資 / 教師總人數。</t>
  </si>
  <si>
    <t>行政教師與學科召集人年資（表x-1-3）</t>
  </si>
  <si>
    <t>行政人員總人數</t>
  </si>
  <si>
    <t>新任行政教師(初任教師第一年)人數</t>
  </si>
  <si>
    <t>擔任行政教師未滿兩年人數</t>
  </si>
  <si>
    <t>所有學科召集人總人數</t>
  </si>
  <si>
    <t>學科召集人已任教3年以上人數</t>
  </si>
  <si>
    <t>初任教師擔任學科召集人一年以上未滿3年人數</t>
  </si>
  <si>
    <t>初任教師擔任學科召集人未滿1年人數</t>
  </si>
  <si>
    <t>佔行政人數百分比(%)</t>
  </si>
  <si>
    <t>說明：1. 行政教師百分比 = 行政教師年資人數 / 行政人員總人數。</t>
  </si>
  <si>
    <t>2. 學科召集人百分比=  科召年資人數/總科召人數。  如某科1位教師年資2年，學校共8位科召  則 1/ 8=0.125=12.5%</t>
  </si>
  <si>
    <t>參與高中優質化計畫人數（表x-1-4）</t>
  </si>
  <si>
    <t>參加計劃人數</t>
  </si>
  <si>
    <t>計畫人數比例(%)</t>
  </si>
  <si>
    <t>生師比(%)</t>
  </si>
  <si>
    <t>行政</t>
  </si>
  <si>
    <t>教師</t>
  </si>
  <si>
    <t>說明：1. 參與計畫人數為子計畫課程有參與執行皆算。</t>
  </si>
  <si>
    <t>2. 如參與教師有兼行政職，則列入行政人數。</t>
  </si>
  <si>
    <t>3. 計畫人數比例 = (行政人數 + 教師人數 )/ 教師總人數</t>
  </si>
  <si>
    <t>4. 生師比 = 學生總人數/ 教師總人數。</t>
  </si>
  <si>
    <t>本校其他專案計畫(100萬以上)（表x-1-5）</t>
  </si>
  <si>
    <t>專案計畫名稱</t>
  </si>
  <si>
    <t>主辦處室</t>
  </si>
  <si>
    <t>協辦處室</t>
  </si>
  <si>
    <t>行政教師參與計畫人數</t>
  </si>
  <si>
    <t>專任教師參與計畫人數</t>
  </si>
  <si>
    <t>跨處室合作說明(50~100字)  (可選擇填或不填)</t>
  </si>
  <si>
    <t>高中職均質化</t>
  </si>
  <si>
    <t>實習處</t>
  </si>
  <si>
    <t>統籌由實習處規劃，各處室及各科提供各項活動實施計劃及辦理時間，再召開各聯盟學校協商，本校為學習社區總計劃學校</t>
  </si>
  <si>
    <t>說明：專任教師指非行政教師以外的教師。</t>
  </si>
  <si>
    <t>私立學校學年度學校收入預算(必填)（表x-1-6）</t>
  </si>
  <si>
    <t>學年度學校收入預算</t>
  </si>
  <si>
    <t>萬元</t>
  </si>
  <si>
    <t>單位成本  萬/人</t>
  </si>
  <si>
    <t>學生學習情形（表x-1-7）</t>
  </si>
  <si>
    <t>圖書館運用（小數點至兩位）</t>
  </si>
  <si>
    <t>閱讀相關計畫名稱        (可填子計畫或分支計畫)</t>
  </si>
  <si>
    <t>經費                         (佔全體經費%)</t>
  </si>
  <si>
    <t>學生參加服務學習時數(KPI)</t>
  </si>
  <si>
    <t>每生平均</t>
  </si>
  <si>
    <t>網路讀書會</t>
  </si>
  <si>
    <t>小論文比賽</t>
  </si>
  <si>
    <t>借書冊數</t>
  </si>
  <si>
    <t>投稿件數</t>
  </si>
  <si>
    <t>獲獎百分比(%)</t>
  </si>
  <si>
    <t>總時數</t>
  </si>
  <si>
    <t>平均時數</t>
  </si>
  <si>
    <r>
      <rPr>
        <sz val="12"/>
        <rFont val="標楷體"/>
        <family val="4"/>
        <charset val="136"/>
      </rPr>
      <t>A-2</t>
    </r>
    <r>
      <rPr>
        <sz val="12"/>
        <rFont val="標楷體"/>
        <family val="4"/>
        <charset val="136"/>
      </rPr>
      <t>語文練達外語精熟</t>
    </r>
  </si>
  <si>
    <r>
      <rPr>
        <sz val="12"/>
        <rFont val="標楷體"/>
        <family val="4"/>
        <charset val="136"/>
      </rPr>
      <t>A-2</t>
    </r>
    <r>
      <rPr>
        <sz val="12"/>
        <rFont val="標楷體"/>
        <family val="4"/>
        <charset val="136"/>
      </rPr>
      <t>語文練達，深耕閱讀－鑑賞表達特色課程</t>
    </r>
  </si>
  <si>
    <t>1. 學校投稿數有受限制，故獲獎因以百分比計算。</t>
  </si>
  <si>
    <t>2. 服務學習平均時數 = 學生參加服務學習總時數 / 學生總數。</t>
  </si>
  <si>
    <t>二、新生入學情形(表x-2)</t>
  </si>
  <si>
    <t>新生入學情形（表x-2-1）</t>
  </si>
  <si>
    <t>國中畢業生進入本校學生人數</t>
  </si>
  <si>
    <t>舉辦國中學生學術與性向探索之活動</t>
  </si>
  <si>
    <t>免試入學人數</t>
  </si>
  <si>
    <t>就近入學人數(KPI)</t>
  </si>
  <si>
    <t>低收入戶人數</t>
  </si>
  <si>
    <t>次數(KPI)</t>
  </si>
  <si>
    <t>1. 學區國中由各校依就近入學之概念以高中職社區化之適性學習社區為主，各校自行界定範圍(依高中職社區化、交通時間、社區選擇習慣、地理區位…)。</t>
  </si>
  <si>
    <t>2. 免試入學人數不含特殊類科。</t>
  </si>
  <si>
    <t>3. 免試入學百分比：免試入學人數 / 高一新生入學總人數。</t>
  </si>
  <si>
    <t>4. 就近入學百分比：適性學習社區高一新生人數 / 高一新生入學總人數。</t>
  </si>
  <si>
    <t>5. 低收入戶百分比：低收入戶人數 /  高一新生入學總人數。</t>
  </si>
  <si>
    <t>會考（表x-2-2）</t>
  </si>
  <si>
    <t>級分5A人數</t>
  </si>
  <si>
    <t>4A1B人數</t>
  </si>
  <si>
    <t>3A2B人數</t>
  </si>
  <si>
    <t>2A3B人數</t>
  </si>
  <si>
    <t>1A4B人數</t>
  </si>
  <si>
    <t>5C人數</t>
  </si>
  <si>
    <t>其他</t>
  </si>
  <si>
    <t>1. 百分比 = 該校各級分錄取學生數 / 錄取人數。</t>
  </si>
  <si>
    <t>2. 不含以上分數者，請算入其他。</t>
  </si>
  <si>
    <t>特招（表x-2-3）</t>
  </si>
  <si>
    <t>145-150分</t>
  </si>
  <si>
    <t>140-144分</t>
  </si>
  <si>
    <t>130-139分</t>
  </si>
  <si>
    <t>120-129分</t>
  </si>
  <si>
    <t>110-119分</t>
  </si>
  <si>
    <t>109分以下</t>
  </si>
  <si>
    <t>245-250分</t>
  </si>
  <si>
    <t>240-244分</t>
  </si>
  <si>
    <t>230-239分</t>
  </si>
  <si>
    <t>220-229分</t>
  </si>
  <si>
    <t>210-219分</t>
  </si>
  <si>
    <t>209分以下</t>
  </si>
  <si>
    <t>1. 依照各縣市分數比例，擇一填寫。如分數間距不符，請依照比例調整分數。</t>
  </si>
  <si>
    <t>2. 依照加權分數填寫人數。</t>
  </si>
  <si>
    <t>三、組織學習與績效(表x-3)</t>
  </si>
  <si>
    <t>教師專業成長情形（表x-3-1）(KPI)</t>
  </si>
  <si>
    <t>教師研習情形</t>
  </si>
  <si>
    <t>教師專業發展成果</t>
  </si>
  <si>
    <t>教師高中優質化研習時數</t>
  </si>
  <si>
    <t>公開觀課</t>
  </si>
  <si>
    <t>行政人員</t>
  </si>
  <si>
    <t>全學年每人平均研習時數</t>
  </si>
  <si>
    <t>全學年未參加研習人數</t>
  </si>
  <si>
    <t>已參加本部試辦教師專業發展評鑑計畫(人數)</t>
  </si>
  <si>
    <t>百分比</t>
  </si>
  <si>
    <t>研習總時數</t>
  </si>
  <si>
    <r>
      <rPr>
        <sz val="10"/>
        <color rgb="FF000000"/>
        <rFont val="新細明體"/>
        <family val="1"/>
        <charset val="136"/>
      </rPr>
      <t>總人數</t>
    </r>
    <r>
      <rPr>
        <sz val="10"/>
        <color rgb="FF000000"/>
        <rFont val="新細明體"/>
        <family val="1"/>
        <charset val="136"/>
      </rPr>
      <t>(不重複計算人數)</t>
    </r>
  </si>
  <si>
    <t>校外(次數)</t>
  </si>
  <si>
    <t>觀課教師(行政人員)人數</t>
  </si>
  <si>
    <t>校內(次數)</t>
  </si>
  <si>
    <t>平均組織學習次數</t>
  </si>
  <si>
    <t>初階</t>
  </si>
  <si>
    <t>進階</t>
  </si>
  <si>
    <t>教學輔導教師人數</t>
  </si>
  <si>
    <t>進階</t>
  </si>
  <si>
    <t>說明：1.「教師專業發展」分成兩項，若學校已正式參與試辦教師專業發展評鑑計畫，請在「已參加本部試辦評鑑計畫」欄中填入參與人數。</t>
  </si>
  <si>
    <t>2. 教師專業評鑑百分比 = (初階+進階+教學輔導教師人數)/ 全校教師總人數。</t>
  </si>
  <si>
    <t>2. 高中優質化研習時數：包含總分召辦理的研習、各校自行辦理的優質化研習，及校際交流的時數。</t>
  </si>
  <si>
    <t>3. 研習總時數：各場次研習時數相加。</t>
  </si>
  <si>
    <t>4. 人數指本校教師參與該研習的人數。</t>
  </si>
  <si>
    <t>5. 公開觀課：以開放幾堂課為次數(不同門課) 。 「校外」代表開放給校外人員參與之公開授課，「校內」則代表只開放給校內人員參與之公開授課。校外次數至少1次、校內次數至少3次。</t>
  </si>
  <si>
    <t>6. 教師高中優質化研習總人數計算，若教師為參加一場以上之研習，請以1人計，勿累加計算。</t>
  </si>
  <si>
    <t>7. 行政人員平均組織學習次數：參與研習或工作坊的總次數 / 全體行政人員數。</t>
  </si>
  <si>
    <t>全校教師任教科目總表（表x-3-2）</t>
  </si>
  <si>
    <t>總人數</t>
  </si>
  <si>
    <t>任教科目</t>
  </si>
  <si>
    <t>1. 自行填具任教科目，欄數不足時請自行添加。</t>
  </si>
  <si>
    <t>2. 職業類科請填科名，例如汽車科、電機科，不需分項載明專業科目名稱。</t>
  </si>
  <si>
    <t>3. 如教師有任教兩科以上，請以一個專業科目為主。</t>
  </si>
  <si>
    <t>全校教師專業發展社群總表（表x-3-3）</t>
  </si>
  <si>
    <t>社群數</t>
  </si>
  <si>
    <t>社群名稱(或子計畫)</t>
  </si>
  <si>
    <t>負責人</t>
  </si>
  <si>
    <t>社群成員人數</t>
  </si>
  <si>
    <t>百分比(KPI)</t>
  </si>
  <si>
    <t>固定活動時間</t>
  </si>
  <si>
    <t>聚會次數(固定+無固定)</t>
  </si>
  <si>
    <t>與本計畫相關之課程與教學之作品件數</t>
  </si>
  <si>
    <t>與本計畫相關性(50~100字)請檢視檢核重點(可選擇填或不填)</t>
  </si>
  <si>
    <t>跨校</t>
  </si>
  <si>
    <t>校內</t>
  </si>
  <si>
    <t>跨科</t>
  </si>
  <si>
    <t>單科</t>
  </si>
  <si>
    <t>□有      □無</t>
  </si>
  <si>
    <t>小計  (人數勿累加計算)</t>
  </si>
  <si>
    <t>說明：1. 請特別說明從事課程與教學創新的社群數、人數和產出(與教學與課程相關之作品或發表論文)</t>
  </si>
  <si>
    <t>2. 百分比：參與社群總人數/全校教師總人數。</t>
  </si>
  <si>
    <t>3. 小計：社群成員人數填入參與社群之教師人數，若教師為參加一個以上之社群，請以1人計，勿累加計算。</t>
  </si>
  <si>
    <t>4. 表格不夠可自行增加。</t>
  </si>
  <si>
    <t>教師專業社群活動紀錄總表（表x-3-4）</t>
  </si>
  <si>
    <t>社群名稱</t>
  </si>
  <si>
    <t>活動內容</t>
  </si>
  <si>
    <t>參加人數</t>
  </si>
  <si>
    <t>與本計畫相關性(50~100字)請填入檢核重點項次(可選擇填或不填)</t>
  </si>
  <si>
    <t>邀請對象(下拉式選單)</t>
  </si>
  <si>
    <t>講師專長(下拉式選單)</t>
  </si>
  <si>
    <t/>
  </si>
  <si>
    <t>說明：各校可分成各社群紀錄後再彙整成總表。</t>
  </si>
  <si>
    <t>行政人員及教師參與研習（表x-3-5）</t>
  </si>
  <si>
    <t>行政人員與教師參與本計畫相關研習</t>
  </si>
  <si>
    <t>活動名稱</t>
  </si>
  <si>
    <t>說明：1. 行政人員與教師參與本計畫相關研習：各校以優質化經費辦理的研習或總召、分召辦理的研習皆需納入。(針對教師研習為主)</t>
  </si>
  <si>
    <t>2. 新任行政教師或新進教師校內培訓相關研習：如:新任教師座談、新任科召講習、會計程序講座、文書作業處理規範等等</t>
  </si>
  <si>
    <t>107新課綱課程發展及校本特色作品〈表x-3-6〉(KPI)</t>
  </si>
  <si>
    <t>完成12年國民基本教育課程計畫與總體架構</t>
  </si>
  <si>
    <t>必修及選修課程內容與時數是否符合107課綱之規定</t>
  </si>
  <si>
    <t>校本特色作品</t>
  </si>
  <si>
    <t>校本特色作品用於招生宣導</t>
  </si>
  <si>
    <t>辦理社區或國中特色宣導</t>
  </si>
  <si>
    <t>是</t>
  </si>
  <si>
    <t>否</t>
  </si>
  <si>
    <t>件數</t>
  </si>
  <si>
    <t>場次</t>
  </si>
  <si>
    <t>□</t>
  </si>
  <si>
    <t>1.作品型態多元(包含微電影、宣傳手冊或書籍、廣播節目等)。</t>
  </si>
  <si>
    <t>學校行政或教師發表作品(與本計畫課程或教學相關作品)（表x-3-7）</t>
  </si>
  <si>
    <t>學校獲獎名稱與獎項(10項以內)</t>
  </si>
  <si>
    <t>教師獲獎的社群名稱         (沒有則填無)</t>
  </si>
  <si>
    <t>說明：1. 請依學年度紀錄，當年有超過一項以上請自行增加表格。</t>
  </si>
  <si>
    <t>2. 獲獎層級為全國或國際性之比賽作品。</t>
  </si>
  <si>
    <t>3. 校本特色作品及招生宣導作品請掛於各校高中優質化網站。</t>
  </si>
  <si>
    <t>四、學校評鑑結果與等第 (表x-4)(KPI)</t>
  </si>
  <si>
    <t>是否有校務評鑑？□是  ▓否</t>
  </si>
  <si>
    <r>
      <rPr>
        <u/>
        <sz val="12"/>
        <color rgb="FF000000"/>
        <rFont val="新細明體"/>
        <family val="1"/>
        <charset val="136"/>
      </rPr>
      <t>評鑑年度：</t>
    </r>
    <r>
      <rPr>
        <u/>
        <sz val="12"/>
        <color rgb="FF000000"/>
        <rFont val="新細明體"/>
        <family val="1"/>
        <charset val="136"/>
      </rPr>
      <t/>
    </r>
  </si>
  <si>
    <t>編號</t>
  </si>
  <si>
    <t>項目</t>
  </si>
  <si>
    <t>等第(或分數)</t>
  </si>
  <si>
    <t>未達一等項目(請扼要說明未達一等之原因，並明列改善該項目之優質化子計畫編號)</t>
  </si>
  <si>
    <t>一</t>
  </si>
  <si>
    <t>校長領導(學校領導)</t>
  </si>
  <si>
    <t>一等</t>
  </si>
  <si>
    <t>二</t>
  </si>
  <si>
    <t>行政管理</t>
  </si>
  <si>
    <t>三</t>
  </si>
  <si>
    <t>課程 (新北市版)</t>
  </si>
  <si>
    <t>課程教學 (國教署版)</t>
  </si>
  <si>
    <t>課程發展與評鑑運用 (台北市版)</t>
  </si>
  <si>
    <t>四</t>
  </si>
  <si>
    <t>教學與評量</t>
  </si>
  <si>
    <t>五</t>
  </si>
  <si>
    <t>教師專業發展 (師資質量)</t>
  </si>
  <si>
    <t>六</t>
  </si>
  <si>
    <t>學生學習與成效表現</t>
  </si>
  <si>
    <t>七</t>
  </si>
  <si>
    <t>學務輔導 (學生輔導、學生輔導與特殊教育)</t>
  </si>
  <si>
    <t>八</t>
  </si>
  <si>
    <t>學生事務 (學生事務與公民素養)</t>
  </si>
  <si>
    <t>九</t>
  </si>
  <si>
    <t>環境設備 (校園營造與資源運用)</t>
  </si>
  <si>
    <t>十</t>
  </si>
  <si>
    <t>社群互動 (社群關係)</t>
  </si>
  <si>
    <t>二等</t>
  </si>
  <si>
    <t>再強化與其他高中資源整合與分享。已在實施計畫柒，建立跨校聯盟與交流活動並編列經費挹注推動(C-4)。</t>
  </si>
  <si>
    <t>十一</t>
  </si>
  <si>
    <t>實習輔導(實習輔導與產業合作)（設有職業類科學校適用）</t>
  </si>
  <si>
    <t>十二</t>
  </si>
  <si>
    <t>績效表現</t>
  </si>
  <si>
    <t>十三</t>
  </si>
  <si>
    <t>專業類科評鑑 (設有職業類科學校適用)</t>
  </si>
  <si>
    <t>十四</t>
  </si>
  <si>
    <t>董事會設置與經營 (私立學校適用)</t>
  </si>
  <si>
    <t>總成績</t>
  </si>
  <si>
    <t>是否需要追蹤輔導？</t>
  </si>
  <si>
    <t>□是       ▓否</t>
  </si>
  <si>
    <t>註：1. 國教署與各縣市評鑑指標，請依據項目填入學校評鑑結果。(不是該縣市之學校評鑑項目，則不需填寫。)</t>
  </si>
  <si>
    <t>2.請填寫最近一次的校務評鑑。</t>
  </si>
  <si>
    <t>3. 配合高中優質化KPI之政策，學校評鑑未達1等之項目需列入子計畫進行改善，請於經費核定後於經費總表(y-1)填入其子計畫經費總額所佔優高計畫年度經費之百分比。</t>
  </si>
  <si>
    <t>4. 90分以上=優等=一等、80-89分=甲等=二等、70-79分=乙等=三等… 以此類推。</t>
  </si>
  <si>
    <t>5. 重要：請勿單輸入數值1-5，請加"等"字，例如1等、2等或3等，或是輸入國字的一等、二等或三等，避免公式重複加總數值。(也可填入分數不影響公式)</t>
  </si>
  <si>
    <t>五、學生學習及畢業進路（表x-5）</t>
  </si>
  <si>
    <t>學生全年級或全校成果發表次數（表x-5-1）(KPI)</t>
  </si>
  <si>
    <t>成果發表</t>
  </si>
  <si>
    <t>一年級</t>
  </si>
  <si>
    <t>二年級</t>
  </si>
  <si>
    <t>三年級</t>
  </si>
  <si>
    <t>次數</t>
  </si>
  <si>
    <t>說明： 成果發表意指學校專題或研究等多元選修、校訂必修與彈性學習之課程對同年級、全校或對外之發表展演活動。</t>
  </si>
  <si>
    <t>畢業生英文能力檢定證照（表x-5-2）(KPI)</t>
  </si>
  <si>
    <t>英檢初級人數</t>
  </si>
  <si>
    <t>英檢中級人數</t>
  </si>
  <si>
    <t>英檢中高級人數</t>
  </si>
  <si>
    <t>英檢高級人數</t>
  </si>
  <si>
    <t>英檢優級人數</t>
  </si>
  <si>
    <t>英檢初級 = TOEIC多益測驗350+ = 托福29+ = 雅思3+</t>
  </si>
  <si>
    <t>英檢中級 =  TOEIC多益測驗550分+ = 托福47+ = 雅思4+</t>
  </si>
  <si>
    <t>英檢中高級 = TOEIC多益測驗750分+ = 托福71+ = 雅思5.5+</t>
  </si>
  <si>
    <t>英檢高級 = TOEIC多益測驗880分+ = 托福83+ = 雅思7+</t>
  </si>
  <si>
    <t>英檢優級 = TOEIC多益測驗950分+ = 托福109+ = 雅思8+</t>
  </si>
  <si>
    <t>百分比 = 英檢通過人數 / 全校學生數。</t>
  </si>
  <si>
    <t>畢業學生畢業進路（表x-5-3）</t>
  </si>
  <si>
    <t>畢 業 學 生 畢 業 進 路</t>
  </si>
  <si>
    <t>（普通科含綜高學術學程學生）</t>
  </si>
  <si>
    <t>（職業類科含綜高職業學程學生）</t>
  </si>
  <si>
    <t>（所有畢業學生）</t>
  </si>
  <si>
    <t>畢業學生數</t>
  </si>
  <si>
    <t>升公立大學人數</t>
  </si>
  <si>
    <t>升私立大學人數</t>
  </si>
  <si>
    <t>升國外大學人數</t>
  </si>
  <si>
    <t>就業人數</t>
  </si>
  <si>
    <t>說明：百分比的算法皆除以總畢業人數。</t>
  </si>
  <si>
    <t>升公立大學百分比= 升公立大學人數 / 畢業學生數。</t>
  </si>
  <si>
    <t>升私立大學百分比= 升私立大學人數 / 畢業學生數。</t>
  </si>
  <si>
    <t>升國外大學百分比= 升國外大學人數 / 畢業學生數。</t>
  </si>
  <si>
    <t>就業人數百分比= 就業人數 / 畢業學生數。</t>
  </si>
  <si>
    <t>其他：(例如待業、服役等)。</t>
  </si>
  <si>
    <t>繁星計畫和低收入戶畢業生升大學之人數和百分比（表x-5-4）</t>
  </si>
  <si>
    <t>（所有學生）</t>
  </si>
  <si>
    <t>繁星計畫升大學人數</t>
  </si>
  <si>
    <t>低收入戶學生升大學人數</t>
  </si>
  <si>
    <t>錄取國立人數</t>
  </si>
  <si>
    <t>錄取私立人數</t>
  </si>
  <si>
    <t>說明：繁星計畫升大學百分比= 繁星計畫升大學人數 / 畢業學生數。</t>
  </si>
  <si>
    <t>低收入戶學生升大學百分比= 低收入戶學生升大學人數 / 畢業學生數。</t>
  </si>
  <si>
    <t>錄取國立百分比 = 錄取國立人數 / 畢業學生數。</t>
  </si>
  <si>
    <t>錄取私立百分比 = 錄取私立人數 / 畢業學生數。</t>
  </si>
  <si>
    <t>大學申請和大學指考入學之人數和百分比（表x-5-5）</t>
  </si>
  <si>
    <t>大學申請入學錄取學校</t>
  </si>
  <si>
    <t>大學指考入學錄取學校</t>
  </si>
  <si>
    <t>所有學生</t>
  </si>
  <si>
    <t>普通科含綜高學術學程學生</t>
  </si>
  <si>
    <t>職業類科含綜高職業學程學生</t>
  </si>
  <si>
    <r>
      <rPr>
        <sz val="12"/>
        <color rgb="FF000000"/>
        <rFont val="新細明體"/>
        <family val="1"/>
        <charset val="136"/>
      </rPr>
      <t>六、校際交流（表x-6）</t>
    </r>
    <r>
      <rPr>
        <sz val="12"/>
        <color rgb="FF000000"/>
        <rFont val="新細明體"/>
        <family val="1"/>
        <charset val="136"/>
      </rPr>
      <t>(優質化自我檢核)</t>
    </r>
  </si>
  <si>
    <t>本表單請學校利用(可選擇填或不填)</t>
  </si>
  <si>
    <r>
      <rPr>
        <sz val="10"/>
        <color rgb="FFFF0000"/>
        <rFont val="細明體"/>
        <family val="3"/>
        <charset val="136"/>
      </rPr>
      <t>交流主題</t>
    </r>
    <r>
      <rPr>
        <sz val="10"/>
        <color rgb="FFFF0000"/>
        <rFont val="細明體"/>
        <family val="3"/>
        <charset val="136"/>
      </rPr>
      <t>(下拉式選單)</t>
    </r>
  </si>
  <si>
    <r>
      <rPr>
        <sz val="10"/>
        <color rgb="FFFF0000"/>
        <rFont val="細明體"/>
        <family val="3"/>
        <charset val="136"/>
      </rPr>
      <t>交流單位</t>
    </r>
    <r>
      <rPr>
        <sz val="10"/>
        <color rgb="FFFF0000"/>
        <rFont val="細明體"/>
        <family val="3"/>
        <charset val="136"/>
      </rPr>
      <t>(學校或機構組織)</t>
    </r>
  </si>
  <si>
    <t>人次</t>
  </si>
  <si>
    <r>
      <rPr>
        <sz val="12"/>
        <color rgb="FF000000"/>
        <rFont val="細明體"/>
        <family val="3"/>
        <charset val="136"/>
      </rPr>
      <t>104</t>
    </r>
    <r>
      <rPr>
        <sz val="12"/>
        <color rgb="FF000000"/>
        <rFont val="細明體"/>
        <family val="3"/>
        <charset val="136"/>
      </rPr>
      <t>學年</t>
    </r>
  </si>
  <si>
    <r>
      <rPr>
        <sz val="12"/>
        <color rgb="FF000000"/>
        <rFont val="細明體"/>
        <family val="3"/>
        <charset val="136"/>
      </rPr>
      <t>105</t>
    </r>
    <r>
      <rPr>
        <sz val="12"/>
        <color rgb="FF000000"/>
        <rFont val="細明體"/>
        <family val="3"/>
        <charset val="136"/>
      </rPr>
      <t>學年</t>
    </r>
  </si>
  <si>
    <r>
      <rPr>
        <sz val="12"/>
        <color rgb="FF000000"/>
        <rFont val="細明體"/>
        <family val="3"/>
        <charset val="136"/>
      </rPr>
      <t>106</t>
    </r>
    <r>
      <rPr>
        <sz val="12"/>
        <color rgb="FF000000"/>
        <rFont val="細明體"/>
        <family val="3"/>
        <charset val="136"/>
      </rPr>
      <t>學年</t>
    </r>
  </si>
  <si>
    <t>說明：交流主題選擇「其他」，請自行填入其他欄。</t>
  </si>
  <si>
    <t>七、KPI (表X-7)  此表黃底部分皆為公式，不需填寫，但需確認欄位數值是否正確。</t>
  </si>
  <si>
    <t>學校名稱：</t>
  </si>
  <si>
    <r>
      <rPr>
        <sz val="12"/>
        <color rgb="FF000000"/>
        <rFont val="新細明體"/>
        <family val="2"/>
        <charset val="136"/>
      </rPr>
      <t>KPI x-1</t>
    </r>
    <r>
      <rPr>
        <sz val="12"/>
        <color rgb="FF000000"/>
        <rFont val="新細明體"/>
        <family val="2"/>
        <charset val="136"/>
      </rPr>
      <t>評鑑成績</t>
    </r>
  </si>
  <si>
    <t>評鑑年度</t>
  </si>
  <si>
    <t>總項次</t>
  </si>
  <si>
    <t>優等</t>
  </si>
  <si>
    <t>未達甲等</t>
  </si>
  <si>
    <t>項次</t>
  </si>
  <si>
    <r>
      <rPr>
        <sz val="12"/>
        <color rgb="FF000000"/>
        <rFont val="新細明體"/>
        <family val="2"/>
        <charset val="136"/>
      </rPr>
      <t>KPI x-2</t>
    </r>
    <r>
      <rPr>
        <sz val="12"/>
        <color rgb="FF000000"/>
        <rFont val="新細明體"/>
        <family val="2"/>
        <charset val="136"/>
      </rPr>
      <t>教師專業發展</t>
    </r>
  </si>
  <si>
    <t>教師專業發展評鑑計畫</t>
  </si>
  <si>
    <t>全校教師專業發展社群</t>
  </si>
  <si>
    <t>每人平均研習時數</t>
  </si>
  <si>
    <r>
      <rPr>
        <sz val="12"/>
        <color rgb="FF000000"/>
        <rFont val="微軟正黑體"/>
        <family val="2"/>
        <charset val="136"/>
      </rPr>
      <t>校外</t>
    </r>
    <r>
      <rPr>
        <sz val="12"/>
        <color rgb="FF000000"/>
        <rFont val="新細明體"/>
        <family val="2"/>
        <charset val="136"/>
      </rPr>
      <t>(</t>
    </r>
    <r>
      <rPr>
        <sz val="12"/>
        <color rgb="FF000000"/>
        <rFont val="微軟正黑體"/>
        <family val="2"/>
        <charset val="136"/>
      </rPr>
      <t>次數</t>
    </r>
    <r>
      <rPr>
        <sz val="12"/>
        <color rgb="FF000000"/>
        <rFont val="微軟正黑體"/>
        <family val="2"/>
        <charset val="136"/>
      </rPr>
      <t>)</t>
    </r>
  </si>
  <si>
    <r>
      <rPr>
        <sz val="12"/>
        <color rgb="FF000000"/>
        <rFont val="微軟正黑體"/>
        <family val="2"/>
        <charset val="136"/>
      </rPr>
      <t>校內</t>
    </r>
    <r>
      <rPr>
        <sz val="12"/>
        <color rgb="FF000000"/>
        <rFont val="新細明體"/>
        <family val="2"/>
        <charset val="136"/>
      </rPr>
      <t>(</t>
    </r>
    <r>
      <rPr>
        <sz val="12"/>
        <color rgb="FF000000"/>
        <rFont val="微軟正黑體"/>
        <family val="2"/>
        <charset val="136"/>
      </rPr>
      <t>次數</t>
    </r>
    <r>
      <rPr>
        <sz val="12"/>
        <color rgb="FF000000"/>
        <rFont val="微軟正黑體"/>
        <family val="2"/>
        <charset val="136"/>
      </rPr>
      <t>)</t>
    </r>
  </si>
  <si>
    <r>
      <rPr>
        <sz val="12"/>
        <color rgb="FF000000"/>
        <rFont val="新細明體"/>
        <family val="2"/>
        <charset val="136"/>
      </rPr>
      <t>KPI x-3</t>
    </r>
    <r>
      <rPr>
        <sz val="12"/>
        <color rgb="FF000000"/>
        <rFont val="新細明體"/>
        <family val="2"/>
        <charset val="136"/>
      </rPr>
      <t>學生就近入學</t>
    </r>
  </si>
  <si>
    <t>國中畢業生進入本校</t>
  </si>
  <si>
    <t>就近入學百分比</t>
  </si>
  <si>
    <r>
      <rPr>
        <sz val="12"/>
        <color rgb="FF000000"/>
        <rFont val="新細明體"/>
        <family val="2"/>
        <charset val="136"/>
      </rPr>
      <t>KPI x-4</t>
    </r>
    <r>
      <rPr>
        <sz val="12"/>
        <color rgb="FF000000"/>
        <rFont val="新細明體"/>
        <family val="2"/>
        <charset val="136"/>
      </rPr>
      <t>學生適性揚才</t>
    </r>
  </si>
  <si>
    <r>
      <rPr>
        <sz val="12"/>
        <color rgb="FF000000"/>
        <rFont val="微軟正黑體"/>
        <family val="2"/>
        <charset val="136"/>
      </rPr>
      <t>完成</t>
    </r>
    <r>
      <rPr>
        <sz val="12"/>
        <color rgb="FF000000"/>
        <rFont val="新細明體"/>
        <family val="2"/>
        <charset val="136"/>
      </rPr>
      <t>12</t>
    </r>
    <r>
      <rPr>
        <sz val="12"/>
        <color rgb="FF000000"/>
        <rFont val="新細明體"/>
        <family val="2"/>
        <charset val="136"/>
      </rPr>
      <t>年國民基本教育課程計畫與總體架構</t>
    </r>
  </si>
  <si>
    <t>學生全年級或全校成果發表次數</t>
  </si>
  <si>
    <t>英檢初級</t>
  </si>
  <si>
    <t>英檢中級</t>
  </si>
  <si>
    <t>英檢中高級</t>
  </si>
  <si>
    <t>英檢高級</t>
  </si>
  <si>
    <t>英檢優級</t>
  </si>
  <si>
    <t>學生參加服務學習時數</t>
  </si>
  <si>
    <r>
      <rPr>
        <sz val="12"/>
        <color rgb="FF000000"/>
        <rFont val="新細明體"/>
        <family val="2"/>
        <charset val="136"/>
      </rPr>
      <t>KPI x-5</t>
    </r>
    <r>
      <rPr>
        <sz val="12"/>
        <color rgb="FF000000"/>
        <rFont val="新細明體"/>
        <family val="2"/>
        <charset val="136"/>
      </rPr>
      <t>課程特色發展</t>
    </r>
  </si>
  <si>
    <r>
      <rPr>
        <sz val="12"/>
        <color rgb="FF000000"/>
        <rFont val="微軟正黑體"/>
        <family val="2"/>
        <charset val="136"/>
      </rPr>
      <t>必修及選修課程內容與時數是否符合</t>
    </r>
    <r>
      <rPr>
        <sz val="12"/>
        <color rgb="FF000000"/>
        <rFont val="新細明體"/>
        <family val="2"/>
        <charset val="136"/>
      </rPr>
      <t>107</t>
    </r>
    <r>
      <rPr>
        <sz val="12"/>
        <color rgb="FF000000"/>
        <rFont val="新細明體"/>
        <family val="2"/>
        <charset val="136"/>
      </rPr>
      <t>課綱之規定</t>
    </r>
  </si>
  <si>
    <r>
      <rPr>
        <sz val="12"/>
        <color rgb="FF000000"/>
        <rFont val="新細明體"/>
        <family val="2"/>
        <charset val="136"/>
      </rPr>
      <t>KPI x-6</t>
    </r>
    <r>
      <rPr>
        <sz val="12"/>
        <color rgb="FF000000"/>
        <rFont val="新細明體"/>
        <family val="2"/>
        <charset val="136"/>
      </rPr>
      <t>行政效能提升</t>
    </r>
  </si>
  <si>
    <t>平均組織學校次數</t>
  </si>
  <si>
    <t>英文科</t>
    <phoneticPr fontId="29" type="noConversion"/>
  </si>
  <si>
    <t>國文科</t>
    <phoneticPr fontId="29" type="noConversion"/>
  </si>
  <si>
    <t>數學科</t>
    <phoneticPr fontId="29" type="noConversion"/>
  </si>
  <si>
    <t>社會科</t>
    <phoneticPr fontId="29" type="noConversion"/>
  </si>
  <si>
    <t>自然科</t>
    <phoneticPr fontId="29" type="noConversion"/>
  </si>
  <si>
    <t>人數</t>
    <phoneticPr fontId="29" type="noConversion"/>
  </si>
  <si>
    <t>藝能 科</t>
    <phoneticPr fontId="29" type="noConversion"/>
  </si>
  <si>
    <t>資訊科</t>
    <phoneticPr fontId="29" type="noConversion"/>
  </si>
  <si>
    <t>機械科</t>
    <phoneticPr fontId="29" type="noConversion"/>
  </si>
  <si>
    <t>電機科</t>
    <phoneticPr fontId="29" type="noConversion"/>
  </si>
  <si>
    <t>汽車科</t>
    <phoneticPr fontId="29" type="noConversion"/>
  </si>
  <si>
    <t>食加科</t>
    <phoneticPr fontId="29" type="noConversion"/>
  </si>
  <si>
    <t>教官</t>
    <phoneticPr fontId="29" type="noConversion"/>
  </si>
  <si>
    <t>輔導</t>
    <phoneticPr fontId="29" type="noConversion"/>
  </si>
  <si>
    <t>日文</t>
    <phoneticPr fontId="29" type="noConversion"/>
  </si>
  <si>
    <t>▇</t>
    <phoneticPr fontId="29" type="noConversion"/>
  </si>
  <si>
    <t>二等</t>
    <phoneticPr fontId="29" type="noConversion"/>
  </si>
  <si>
    <t>1.缺乏專業技能檢定訓練固定教室，宜增設並提升設備完整性。                                                              2.宜有更多經費挹注。                                                 3優質化列「技藝精進」子計畫C-1、C-2、C-3、C-4並已編列充裕經費。</t>
    <phoneticPr fontId="29" type="noConversion"/>
  </si>
  <si>
    <t>教師交流</t>
    <phoneticPr fontId="29" type="noConversion"/>
  </si>
  <si>
    <t>國立成功商水蒞校交流</t>
    <phoneticPr fontId="29" type="noConversion"/>
  </si>
  <si>
    <t>行政研習</t>
    <phoneticPr fontId="29" type="noConversion"/>
  </si>
  <si>
    <t>國立岡山農工</t>
    <phoneticPr fontId="29" type="noConversion"/>
  </si>
  <si>
    <t>生命教育專業發展社群</t>
    <phoneticPr fontId="29" type="noConversion"/>
  </si>
  <si>
    <t>國文科專業發展社群</t>
    <phoneticPr fontId="29" type="noConversion"/>
  </si>
  <si>
    <t>數學科專業發展社群</t>
    <phoneticPr fontId="29" type="noConversion"/>
  </si>
  <si>
    <t>英文科專業發展社群</t>
    <phoneticPr fontId="29" type="noConversion"/>
  </si>
  <si>
    <t>自然科專業發展社群</t>
    <phoneticPr fontId="29" type="noConversion"/>
  </si>
  <si>
    <t>社會科專業發展社群</t>
    <phoneticPr fontId="29" type="noConversion"/>
  </si>
  <si>
    <t>藝能科專業發展社群</t>
    <phoneticPr fontId="29" type="noConversion"/>
  </si>
  <si>
    <t>機械科專業發展社群</t>
    <phoneticPr fontId="29" type="noConversion"/>
  </si>
  <si>
    <t>電機科專業發展社群</t>
    <phoneticPr fontId="29" type="noConversion"/>
  </si>
  <si>
    <t>汽車科專業發展社群</t>
    <phoneticPr fontId="29" type="noConversion"/>
  </si>
  <si>
    <t>食品科專業發展社群</t>
    <phoneticPr fontId="29" type="noConversion"/>
  </si>
  <si>
    <t>張世宗主任</t>
    <phoneticPr fontId="29" type="noConversion"/>
  </si>
  <si>
    <t>蕭任婷老師</t>
    <phoneticPr fontId="29" type="noConversion"/>
  </si>
  <si>
    <t>王建超老師</t>
    <phoneticPr fontId="29" type="noConversion"/>
  </si>
  <si>
    <t>李曉菁老師</t>
    <phoneticPr fontId="29" type="noConversion"/>
  </si>
  <si>
    <t>楊灝儀老師</t>
    <phoneticPr fontId="29" type="noConversion"/>
  </si>
  <si>
    <t>侯麗娟老師</t>
    <phoneticPr fontId="29" type="noConversion"/>
  </si>
  <si>
    <t>林巖郡老師</t>
    <phoneticPr fontId="29" type="noConversion"/>
  </si>
  <si>
    <t>鄧世欽主任</t>
    <phoneticPr fontId="29" type="noConversion"/>
  </si>
  <si>
    <t>曾獻堂主任</t>
    <phoneticPr fontId="29" type="noConversion"/>
  </si>
  <si>
    <t>張淑貞主任</t>
    <phoneticPr fontId="29" type="noConversion"/>
  </si>
  <si>
    <t>賴國茂主任</t>
    <phoneticPr fontId="29" type="noConversion"/>
  </si>
  <si>
    <t>▇有      □無</t>
    <phoneticPr fontId="29" type="noConversion"/>
  </si>
  <si>
    <t>▇有      □無</t>
    <phoneticPr fontId="29" type="noConversion"/>
  </si>
  <si>
    <t>▇有      □無</t>
    <phoneticPr fontId="29" type="noConversion"/>
  </si>
  <si>
    <t>▇有      □無</t>
    <phoneticPr fontId="29" type="noConversion"/>
  </si>
  <si>
    <t>▇有      □無</t>
    <phoneticPr fontId="29" type="noConversion"/>
  </si>
  <si>
    <t>▇有      □無</t>
    <phoneticPr fontId="29" type="noConversion"/>
  </si>
  <si>
    <t>教學經驗分享與課程發展</t>
  </si>
  <si>
    <t>教學經驗分享與課程發展</t>
    <phoneticPr fontId="29" type="noConversion"/>
  </si>
  <si>
    <t>教學經驗分享與課程發展</t>
    <phoneticPr fontId="29" type="noConversion"/>
  </si>
  <si>
    <t>教學經驗分享與課程發展</t>
    <phoneticPr fontId="29" type="noConversion"/>
  </si>
  <si>
    <t>教學經驗分享與課程發展</t>
    <phoneticPr fontId="29" type="noConversion"/>
  </si>
  <si>
    <t>教學經驗分享與課程發展</t>
    <phoneticPr fontId="29" type="noConversion"/>
  </si>
  <si>
    <t>教學經驗分享與課程發展</t>
    <phoneticPr fontId="29" type="noConversion"/>
  </si>
  <si>
    <t>教師增能</t>
    <phoneticPr fontId="29" type="noConversion"/>
  </si>
  <si>
    <t>教師增能</t>
    <phoneticPr fontId="29" type="noConversion"/>
  </si>
  <si>
    <t>教師增能</t>
    <phoneticPr fontId="29" type="noConversion"/>
  </si>
  <si>
    <t>教師增能</t>
    <phoneticPr fontId="29" type="noConversion"/>
  </si>
  <si>
    <t>教師增能</t>
    <phoneticPr fontId="29" type="noConversion"/>
  </si>
  <si>
    <t>優質化專家輔導訪視與座談</t>
    <phoneticPr fontId="29" type="noConversion"/>
  </si>
  <si>
    <t>新任行政教師或新進教師校內培訓相關研習</t>
    <phoneticPr fontId="29" type="noConversion"/>
  </si>
  <si>
    <t>104學年度新進教師校內培訓</t>
    <phoneticPr fontId="29" type="noConversion"/>
  </si>
  <si>
    <t>▇</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</si>
</sst>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000"/>
  </numFmts>
  <fonts count="32">
    <font>
      <sz val="12"/>
      <color rgb="FF000000"/>
      <name val="新細明體"/>
      <family val="2"/>
      <charset val="136"/>
    </font>
    <font>
      <b/>
      <sz val="14"/>
      <color rgb="FF000000"/>
      <name val="新細明體"/>
      <family val="1"/>
      <charset val="136"/>
    </font>
    <font>
      <b/>
      <sz val="12"/>
      <color rgb="FFFF0000"/>
      <name val="新細明體"/>
      <family val="1"/>
      <charset val="136"/>
    </font>
    <font>
      <b/>
      <sz val="12"/>
      <color rgb="FF000000"/>
      <name val="新細明體"/>
      <family val="1"/>
      <charset val="136"/>
    </font>
    <font>
      <sz val="10"/>
      <color rgb="FF000000"/>
      <name val="新細明體"/>
      <family val="2"/>
      <charset val="136"/>
    </font>
    <font>
      <b/>
      <sz val="10"/>
      <color rgb="FF000000"/>
      <name val="新細明體"/>
      <family val="1"/>
      <charset val="136"/>
    </font>
    <font>
      <sz val="10"/>
      <color rgb="FF000000"/>
      <name val="新細明體"/>
      <family val="1"/>
      <charset val="136"/>
    </font>
    <font>
      <sz val="10"/>
      <name val="新細明體"/>
      <family val="1"/>
      <charset val="136"/>
    </font>
    <font>
      <sz val="16"/>
      <color rgb="FF000000"/>
      <name val="新細明體"/>
      <family val="1"/>
      <charset val="136"/>
    </font>
    <font>
      <u/>
      <sz val="12"/>
      <color rgb="FF0000FF"/>
      <name val="新細明體"/>
      <family val="2"/>
      <charset val="136"/>
    </font>
    <font>
      <sz val="12"/>
      <color rgb="FF000000"/>
      <name val="新細明體"/>
      <family val="1"/>
      <charset val="136"/>
    </font>
    <font>
      <sz val="10"/>
      <color rgb="FFFF0000"/>
      <name val="新細明體"/>
      <family val="1"/>
      <charset val="136"/>
    </font>
    <font>
      <sz val="12"/>
      <name val="新細明體"/>
      <family val="1"/>
      <charset val="136"/>
    </font>
    <font>
      <sz val="10"/>
      <name val="Times New Roman"/>
      <family val="1"/>
      <charset val="1"/>
    </font>
    <font>
      <b/>
      <sz val="10"/>
      <name val="新細明體"/>
      <family val="1"/>
      <charset val="136"/>
    </font>
    <font>
      <sz val="12"/>
      <color rgb="FF000000"/>
      <name val="Times New Roman"/>
      <family val="1"/>
      <charset val="1"/>
    </font>
    <font>
      <sz val="12"/>
      <name val="Times New Roman"/>
      <family val="1"/>
      <charset val="1"/>
    </font>
    <font>
      <sz val="12"/>
      <name val="標楷體"/>
      <family val="4"/>
      <charset val="136"/>
    </font>
    <font>
      <sz val="12"/>
      <color rgb="FFFF0000"/>
      <name val="新細明體"/>
      <family val="1"/>
      <charset val="136"/>
    </font>
    <font>
      <b/>
      <sz val="11"/>
      <color rgb="FF000000"/>
      <name val="新細明體"/>
      <family val="1"/>
      <charset val="136"/>
    </font>
    <font>
      <sz val="10"/>
      <color rgb="FF000000"/>
      <name val="Times New Roman"/>
      <family val="1"/>
      <charset val="1"/>
    </font>
    <font>
      <sz val="11"/>
      <color rgb="FF000000"/>
      <name val="新細明體"/>
      <family val="1"/>
      <charset val="136"/>
    </font>
    <font>
      <sz val="12"/>
      <color rgb="FF0D0D0D"/>
      <name val="新細明體"/>
      <family val="1"/>
      <charset val="136"/>
    </font>
    <font>
      <b/>
      <sz val="11"/>
      <name val="新細明體"/>
      <family val="1"/>
      <charset val="136"/>
    </font>
    <font>
      <u/>
      <sz val="12"/>
      <color rgb="FF000000"/>
      <name val="新細明體"/>
      <family val="1"/>
      <charset val="136"/>
    </font>
    <font>
      <sz val="12"/>
      <color rgb="FF000000"/>
      <name val="微軟正黑體"/>
      <family val="2"/>
      <charset val="136"/>
    </font>
    <font>
      <sz val="12"/>
      <color rgb="FF000000"/>
      <name val="細明體"/>
      <family val="3"/>
      <charset val="136"/>
    </font>
    <font>
      <sz val="12"/>
      <color rgb="FF000000"/>
      <name val="Apple LiGothic Medium"/>
      <family val="2"/>
      <charset val="1"/>
    </font>
    <font>
      <sz val="10"/>
      <color rgb="FFFF0000"/>
      <name val="細明體"/>
      <family val="3"/>
      <charset val="136"/>
    </font>
    <font>
      <sz val="9"/>
      <name val="新細明體"/>
      <family val="2"/>
      <charset val="136"/>
    </font>
    <font>
      <sz val="11"/>
      <name val="新細明體"/>
      <family val="1"/>
      <charset val="136"/>
    </font>
    <font>
      <b/>
      <sz val="12"/>
      <name val="新細明體"/>
      <family val="1"/>
      <charset val="136"/>
    </font>
  </fonts>
  <fills count="6">
    <fill>
      <patternFill patternType="none"/>
    </fill>
    <fill>
      <patternFill patternType="gray125"/>
    </fill>
    <fill>
      <patternFill patternType="solid">
        <fgColor rgb="FFFFFF00"/>
        <bgColor rgb="FFFFFF00"/>
      </patternFill>
    </fill>
    <fill>
      <patternFill patternType="solid">
        <fgColor rgb="FFEBF1DE"/>
        <bgColor rgb="FFFDEADA"/>
      </patternFill>
    </fill>
    <fill>
      <patternFill patternType="solid">
        <fgColor rgb="FFFDEADA"/>
        <bgColor rgb="FFEBF1DE"/>
      </patternFill>
    </fill>
    <fill>
      <patternFill patternType="solid">
        <fgColor rgb="FFFFFFFF"/>
        <bgColor rgb="FFEBF1DE"/>
      </patternFill>
    </fill>
  </fills>
  <borders count="9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medium">
        <color auto="1"/>
      </right>
      <top style="medium">
        <color auto="1"/>
      </top>
      <bottom style="double">
        <color auto="1"/>
      </bottom>
      <diagonal/>
    </border>
    <border>
      <left style="double">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style="medium">
        <color auto="1"/>
      </top>
      <bottom style="medium">
        <color auto="1"/>
      </bottom>
      <diagonal/>
    </border>
    <border>
      <left/>
      <right style="medium">
        <color auto="1"/>
      </right>
      <top/>
      <bottom style="medium">
        <color auto="1"/>
      </bottom>
      <diagonal/>
    </border>
    <border>
      <left/>
      <right style="medium">
        <color auto="1"/>
      </right>
      <top/>
      <bottom style="mediumDashed">
        <color auto="1"/>
      </bottom>
      <diagonal/>
    </border>
    <border>
      <left style="medium">
        <color auto="1"/>
      </left>
      <right/>
      <top style="medium">
        <color auto="1"/>
      </top>
      <bottom style="mediumDashed">
        <color auto="1"/>
      </bottom>
      <diagonal/>
    </border>
    <border>
      <left style="medium">
        <color auto="1"/>
      </left>
      <right/>
      <top style="mediumDashed">
        <color auto="1"/>
      </top>
      <bottom style="mediumDashed">
        <color auto="1"/>
      </bottom>
      <diagonal/>
    </border>
    <border>
      <left/>
      <right style="medium">
        <color auto="1"/>
      </right>
      <top/>
      <bottom/>
      <diagonal/>
    </border>
    <border>
      <left style="medium">
        <color auto="1"/>
      </left>
      <right/>
      <top style="mediumDashed">
        <color auto="1"/>
      </top>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right/>
      <top/>
      <bottom style="double">
        <color auto="1"/>
      </bottom>
      <diagonal/>
    </border>
    <border>
      <left style="double">
        <color auto="1"/>
      </left>
      <right style="double">
        <color auto="1"/>
      </right>
      <top style="double">
        <color auto="1"/>
      </top>
      <bottom style="medium">
        <color auto="1"/>
      </bottom>
      <diagonal/>
    </border>
    <border>
      <left/>
      <right style="double">
        <color auto="1"/>
      </right>
      <top style="double">
        <color auto="1"/>
      </top>
      <bottom style="medium">
        <color auto="1"/>
      </bottom>
      <diagonal/>
    </border>
    <border>
      <left style="medium">
        <color auto="1"/>
      </left>
      <right style="double">
        <color auto="1"/>
      </right>
      <top style="double">
        <color auto="1"/>
      </top>
      <bottom style="double">
        <color auto="1"/>
      </bottom>
      <diagonal/>
    </border>
    <border>
      <left/>
      <right style="double">
        <color auto="1"/>
      </right>
      <top style="medium">
        <color auto="1"/>
      </top>
      <bottom style="medium">
        <color auto="1"/>
      </bottom>
      <diagonal/>
    </border>
    <border>
      <left style="double">
        <color auto="1"/>
      </left>
      <right style="medium">
        <color auto="1"/>
      </right>
      <top style="medium">
        <color auto="1"/>
      </top>
      <bottom style="medium">
        <color auto="1"/>
      </bottom>
      <diagonal/>
    </border>
    <border>
      <left/>
      <right style="double">
        <color auto="1"/>
      </right>
      <top/>
      <bottom style="medium">
        <color auto="1"/>
      </bottom>
      <diagonal/>
    </border>
    <border>
      <left/>
      <right style="double">
        <color auto="1"/>
      </right>
      <top style="medium">
        <color auto="1"/>
      </top>
      <bottom style="double">
        <color auto="1"/>
      </bottom>
      <diagonal/>
    </border>
    <border>
      <left/>
      <right style="medium">
        <color auto="1"/>
      </right>
      <top style="medium">
        <color auto="1"/>
      </top>
      <bottom style="double">
        <color auto="1"/>
      </bottom>
      <diagonal/>
    </border>
    <border>
      <left/>
      <right style="double">
        <color auto="1"/>
      </right>
      <top/>
      <bottom style="double">
        <color auto="1"/>
      </bottom>
      <diagonal/>
    </border>
    <border>
      <left style="double">
        <color auto="1"/>
      </left>
      <right style="double">
        <color auto="1"/>
      </right>
      <top style="medium">
        <color auto="1"/>
      </top>
      <bottom style="medium">
        <color auto="1"/>
      </bottom>
      <diagonal/>
    </border>
    <border>
      <left style="double">
        <color auto="1"/>
      </left>
      <right/>
      <top/>
      <bottom style="medium">
        <color auto="1"/>
      </bottom>
      <diagonal/>
    </border>
    <border>
      <left style="medium">
        <color auto="1"/>
      </left>
      <right style="double">
        <color auto="1"/>
      </right>
      <top/>
      <bottom style="medium">
        <color auto="1"/>
      </bottom>
      <diagonal/>
    </border>
    <border>
      <left style="double">
        <color auto="1"/>
      </left>
      <right style="double">
        <color auto="1"/>
      </right>
      <top/>
      <bottom style="medium">
        <color auto="1"/>
      </bottom>
      <diagonal/>
    </border>
    <border>
      <left/>
      <right style="thick">
        <color auto="1"/>
      </right>
      <top style="medium">
        <color auto="1"/>
      </top>
      <bottom style="medium">
        <color auto="1"/>
      </bottom>
      <diagonal/>
    </border>
    <border>
      <left style="double">
        <color auto="1"/>
      </left>
      <right style="thick">
        <color auto="1"/>
      </right>
      <top style="medium">
        <color auto="1"/>
      </top>
      <bottom style="medium">
        <color auto="1"/>
      </bottom>
      <diagonal/>
    </border>
    <border>
      <left style="double">
        <color auto="1"/>
      </left>
      <right/>
      <top style="medium">
        <color auto="1"/>
      </top>
      <bottom style="medium">
        <color auto="1"/>
      </bottom>
      <diagonal/>
    </border>
    <border>
      <left/>
      <right/>
      <top style="medium">
        <color auto="1"/>
      </top>
      <bottom/>
      <diagonal/>
    </border>
    <border>
      <left style="double">
        <color auto="1"/>
      </left>
      <right/>
      <top style="medium">
        <color auto="1"/>
      </top>
      <bottom/>
      <diagonal/>
    </border>
    <border>
      <left style="double">
        <color auto="1"/>
      </left>
      <right/>
      <top/>
      <bottom/>
      <diagonal/>
    </border>
    <border>
      <left style="double">
        <color auto="1"/>
      </left>
      <right style="double">
        <color auto="1"/>
      </right>
      <top/>
      <bottom/>
      <diagonal/>
    </border>
    <border>
      <left style="double">
        <color auto="1"/>
      </left>
      <right style="double">
        <color auto="1"/>
      </right>
      <top style="medium">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medium">
        <color auto="1"/>
      </right>
      <top style="double">
        <color auto="1"/>
      </top>
      <bottom/>
      <diagonal/>
    </border>
    <border>
      <left/>
      <right style="double">
        <color auto="1"/>
      </right>
      <top style="double">
        <color auto="1"/>
      </top>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double">
        <color auto="1"/>
      </right>
      <top style="double">
        <color auto="1"/>
      </top>
      <bottom/>
      <diagonal/>
    </border>
    <border>
      <left style="double">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bottom style="medium">
        <color auto="1"/>
      </bottom>
      <diagonal/>
    </border>
    <border>
      <left style="double">
        <color auto="1"/>
      </left>
      <right style="double">
        <color auto="1"/>
      </right>
      <top/>
      <bottom style="double">
        <color auto="1"/>
      </bottom>
      <diagonal/>
    </border>
    <border>
      <left style="medium">
        <color auto="1"/>
      </left>
      <right style="medium">
        <color auto="1"/>
      </right>
      <top style="medium">
        <color auto="1"/>
      </top>
      <bottom/>
      <diagonal/>
    </border>
    <border>
      <left style="medium">
        <color auto="1"/>
      </left>
      <right style="double">
        <color auto="1"/>
      </right>
      <top style="medium">
        <color auto="1"/>
      </top>
      <bottom/>
      <diagonal/>
    </border>
    <border>
      <left style="double">
        <color auto="1"/>
      </left>
      <right style="double">
        <color auto="1"/>
      </right>
      <top style="medium">
        <color auto="1"/>
      </top>
      <bottom style="thin">
        <color auto="1"/>
      </bottom>
      <diagonal/>
    </border>
    <border>
      <left/>
      <right/>
      <top style="medium">
        <color auto="1"/>
      </top>
      <bottom style="thin">
        <color auto="1"/>
      </bottom>
      <diagonal/>
    </border>
    <border>
      <left style="double">
        <color auto="1"/>
      </left>
      <right style="double">
        <color auto="1"/>
      </right>
      <top style="thin">
        <color auto="1"/>
      </top>
      <bottom style="medium">
        <color auto="1"/>
      </bottom>
      <diagonal/>
    </border>
    <border>
      <left/>
      <right/>
      <top style="thin">
        <color auto="1"/>
      </top>
      <bottom style="medium">
        <color auto="1"/>
      </bottom>
      <diagonal/>
    </border>
    <border>
      <left style="double">
        <color auto="1"/>
      </left>
      <right style="double">
        <color auto="1"/>
      </right>
      <top/>
      <bottom style="thin">
        <color auto="1"/>
      </bottom>
      <diagonal/>
    </border>
    <border>
      <left/>
      <right/>
      <top/>
      <bottom style="thin">
        <color auto="1"/>
      </bottom>
      <diagonal/>
    </border>
    <border>
      <left/>
      <right/>
      <top style="thin">
        <color auto="1"/>
      </top>
      <bottom style="double">
        <color auto="1"/>
      </bottom>
      <diagonal/>
    </border>
    <border>
      <left/>
      <right style="double">
        <color auto="1"/>
      </right>
      <top style="double">
        <color auto="1"/>
      </top>
      <bottom style="thin">
        <color auto="1"/>
      </bottom>
      <diagonal/>
    </border>
    <border>
      <left/>
      <right style="double">
        <color auto="1"/>
      </right>
      <top style="thin">
        <color auto="1"/>
      </top>
      <bottom style="medium">
        <color auto="1"/>
      </bottom>
      <diagonal/>
    </border>
    <border>
      <left style="double">
        <color auto="1"/>
      </left>
      <right style="double">
        <color auto="1"/>
      </right>
      <top style="medium">
        <color auto="1"/>
      </top>
      <bottom/>
      <diagonal/>
    </border>
    <border>
      <left/>
      <right style="double">
        <color auto="1"/>
      </right>
      <top style="medium">
        <color auto="1"/>
      </top>
      <bottom/>
      <diagonal/>
    </border>
    <border>
      <left style="double">
        <color auto="1"/>
      </left>
      <right style="medium">
        <color auto="1"/>
      </right>
      <top/>
      <bottom style="double">
        <color auto="1"/>
      </bottom>
      <diagonal/>
    </border>
    <border>
      <left style="double">
        <color auto="1"/>
      </left>
      <right style="medium">
        <color auto="1"/>
      </right>
      <top style="medium">
        <color auto="1"/>
      </top>
      <bottom/>
      <diagonal/>
    </border>
    <border>
      <left style="double">
        <color auto="1"/>
      </left>
      <right/>
      <top style="medium">
        <color auto="1"/>
      </top>
      <bottom style="double">
        <color auto="1"/>
      </bottom>
      <diagonal/>
    </border>
    <border>
      <left style="double">
        <color auto="1"/>
      </left>
      <right/>
      <top style="double">
        <color auto="1"/>
      </top>
      <bottom style="double">
        <color auto="1"/>
      </bottom>
      <diagonal/>
    </border>
    <border>
      <left style="double">
        <color auto="1"/>
      </left>
      <right/>
      <top/>
      <bottom style="double">
        <color auto="1"/>
      </bottom>
      <diagonal/>
    </border>
    <border>
      <left/>
      <right/>
      <top/>
      <bottom style="medium">
        <color auto="1"/>
      </bottom>
      <diagonal/>
    </border>
    <border>
      <left style="medium">
        <color auto="1"/>
      </left>
      <right/>
      <top/>
      <bottom style="medium">
        <color auto="1"/>
      </bottom>
      <diagonal/>
    </border>
    <border>
      <left style="double">
        <color auto="1"/>
      </left>
      <right style="medium">
        <color auto="1"/>
      </right>
      <top/>
      <bottom style="medium">
        <color auto="1"/>
      </bottom>
      <diagonal/>
    </border>
    <border>
      <left style="double">
        <color auto="1"/>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diagonalDown="1">
      <left/>
      <right style="double">
        <color auto="1"/>
      </right>
      <top style="medium">
        <color auto="1"/>
      </top>
      <bottom style="medium">
        <color auto="1"/>
      </bottom>
      <diagonal style="medium">
        <color auto="1"/>
      </diagonal>
    </border>
    <border diagonalDown="1">
      <left style="medium">
        <color auto="1"/>
      </left>
      <right style="double">
        <color auto="1"/>
      </right>
      <top style="medium">
        <color auto="1"/>
      </top>
      <bottom style="medium">
        <color auto="1"/>
      </bottom>
      <diagonal style="medium">
        <color auto="1"/>
      </diagonal>
    </border>
    <border>
      <left style="medium">
        <color auto="1"/>
      </left>
      <right/>
      <top style="double">
        <color auto="1"/>
      </top>
      <bottom style="double">
        <color auto="1"/>
      </bottom>
      <diagonal/>
    </border>
    <border>
      <left/>
      <right/>
      <top style="double">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top/>
      <bottom/>
      <diagonal/>
    </border>
    <border>
      <left/>
      <right style="medium">
        <color auto="1"/>
      </right>
      <top/>
      <bottom style="double">
        <color auto="1"/>
      </bottom>
      <diagonal/>
    </border>
    <border>
      <left style="medium">
        <color auto="1"/>
      </left>
      <right/>
      <top/>
      <bottom style="double">
        <color auto="1"/>
      </bottom>
      <diagonal/>
    </border>
    <border>
      <left style="medium">
        <color auto="1"/>
      </left>
      <right/>
      <top style="medium">
        <color auto="1"/>
      </top>
      <bottom style="double">
        <color auto="1"/>
      </bottom>
      <diagonal/>
    </border>
    <border>
      <left/>
      <right style="double">
        <color auto="1"/>
      </right>
      <top style="thin">
        <color auto="1"/>
      </top>
      <bottom style="double">
        <color auto="1"/>
      </bottom>
      <diagonal/>
    </border>
    <border>
      <left style="thin">
        <color auto="1"/>
      </left>
      <right/>
      <top style="double">
        <color auto="1"/>
      </top>
      <bottom style="medium">
        <color auto="1"/>
      </bottom>
      <diagonal/>
    </border>
    <border>
      <left style="thin">
        <color auto="1"/>
      </left>
      <right/>
      <top style="medium">
        <color auto="1"/>
      </top>
      <bottom style="medium">
        <color auto="1"/>
      </bottom>
      <diagonal/>
    </border>
    <border>
      <left/>
      <right style="double">
        <color auto="1"/>
      </right>
      <top style="medium">
        <color auto="1"/>
      </top>
      <bottom style="thin">
        <color auto="1"/>
      </bottom>
      <diagonal/>
    </border>
    <border>
      <left style="thin">
        <color auto="1"/>
      </left>
      <right/>
      <top/>
      <bottom style="double">
        <color auto="1"/>
      </bottom>
      <diagonal/>
    </border>
    <border>
      <left/>
      <right style="double">
        <color auto="1"/>
      </right>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right/>
      <top style="double">
        <color auto="1"/>
      </top>
      <bottom/>
      <diagonal/>
    </border>
    <border>
      <left style="medium">
        <color auto="1"/>
      </left>
      <right style="medium">
        <color auto="1"/>
      </right>
      <top style="double">
        <color auto="1"/>
      </top>
      <bottom/>
      <diagonal/>
    </border>
  </borders>
  <cellStyleXfs count="2">
    <xf numFmtId="0" fontId="0" fillId="0" borderId="0">
      <alignment vertical="center"/>
    </xf>
    <xf numFmtId="0" fontId="9" fillId="0" borderId="0" applyBorder="0" applyProtection="0">
      <alignment vertical="center"/>
    </xf>
  </cellStyleXfs>
  <cellXfs count="682">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2" borderId="1" xfId="0" applyFont="1" applyFill="1" applyBorder="1">
      <alignment vertical="center"/>
    </xf>
    <xf numFmtId="0" fontId="4" fillId="0" borderId="2" xfId="0" applyFont="1" applyBorder="1">
      <alignment vertical="center"/>
    </xf>
    <xf numFmtId="0" fontId="4" fillId="0" borderId="3" xfId="0" applyFont="1" applyBorder="1">
      <alignment vertical="center"/>
    </xf>
    <xf numFmtId="0" fontId="5" fillId="0" borderId="0" xfId="0" applyFont="1" applyAlignment="1">
      <alignment horizontal="justify" vertical="center"/>
    </xf>
    <xf numFmtId="0" fontId="4" fillId="0" borderId="4" xfId="0" applyFont="1" applyBorder="1" applyAlignment="1">
      <alignment horizontal="center" vertical="center"/>
    </xf>
    <xf numFmtId="0" fontId="6" fillId="0" borderId="5"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0" fillId="0" borderId="9" xfId="0" applyFont="1" applyBorder="1">
      <alignment vertical="center"/>
    </xf>
    <xf numFmtId="0" fontId="0" fillId="0" borderId="8" xfId="0" applyFont="1" applyBorder="1">
      <alignment vertical="center"/>
    </xf>
    <xf numFmtId="0" fontId="6" fillId="0" borderId="1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10" xfId="0" applyFont="1" applyBorder="1" applyAlignment="1" applyProtection="1">
      <alignment vertical="center" wrapText="1"/>
    </xf>
    <xf numFmtId="0" fontId="6" fillId="2" borderId="10" xfId="0" applyFont="1" applyFill="1" applyBorder="1" applyAlignment="1" applyProtection="1">
      <alignment vertical="center"/>
    </xf>
    <xf numFmtId="0" fontId="6" fillId="2" borderId="11" xfId="0" applyFont="1" applyFill="1" applyBorder="1" applyAlignment="1" applyProtection="1">
      <alignment vertical="center"/>
    </xf>
    <xf numFmtId="0" fontId="10" fillId="0" borderId="12" xfId="0" applyFont="1" applyBorder="1" applyAlignment="1">
      <alignment horizontal="right" vertical="center" wrapText="1"/>
    </xf>
    <xf numFmtId="0" fontId="10" fillId="0" borderId="1" xfId="0" applyFont="1" applyBorder="1" applyAlignment="1">
      <alignment horizontal="right" vertical="center" wrapText="1"/>
    </xf>
    <xf numFmtId="0" fontId="10" fillId="2" borderId="10" xfId="0" applyFont="1" applyFill="1" applyBorder="1" applyAlignment="1">
      <alignment horizontal="right" vertical="center"/>
    </xf>
    <xf numFmtId="0" fontId="6" fillId="0" borderId="12" xfId="0" applyFont="1" applyBorder="1" applyAlignment="1" applyProtection="1">
      <alignment horizontal="right" vertical="center" wrapText="1"/>
      <protection locked="0"/>
    </xf>
    <xf numFmtId="0" fontId="6" fillId="0" borderId="1" xfId="0" applyFont="1" applyBorder="1" applyAlignment="1" applyProtection="1">
      <alignment horizontal="right" vertical="center" wrapText="1"/>
      <protection locked="0"/>
    </xf>
    <xf numFmtId="0" fontId="6" fillId="2" borderId="10" xfId="0" applyFont="1" applyFill="1" applyBorder="1" applyAlignment="1">
      <alignment horizontal="right" vertical="center"/>
    </xf>
    <xf numFmtId="0" fontId="6" fillId="0" borderId="10" xfId="0" applyFont="1" applyBorder="1" applyAlignment="1" applyProtection="1">
      <alignment horizontal="right" vertical="center" wrapText="1"/>
      <protection locked="0"/>
    </xf>
    <xf numFmtId="0" fontId="6" fillId="2" borderId="11" xfId="0" applyFont="1" applyFill="1" applyBorder="1" applyAlignment="1">
      <alignment horizontal="right" vertical="center"/>
    </xf>
    <xf numFmtId="0" fontId="10" fillId="0" borderId="13" xfId="0" applyFont="1" applyBorder="1" applyAlignment="1">
      <alignment horizontal="right" vertical="center" wrapText="1"/>
    </xf>
    <xf numFmtId="0" fontId="10" fillId="0" borderId="14" xfId="0" applyFont="1" applyBorder="1" applyAlignment="1">
      <alignment horizontal="right" vertical="center" wrapText="1"/>
    </xf>
    <xf numFmtId="0" fontId="6" fillId="0" borderId="13" xfId="0" applyFont="1" applyBorder="1" applyAlignment="1" applyProtection="1">
      <alignment horizontal="right" vertical="center" wrapText="1"/>
      <protection locked="0"/>
    </xf>
    <xf numFmtId="0" fontId="6" fillId="0" borderId="14" xfId="0" applyFont="1" applyBorder="1" applyAlignment="1" applyProtection="1">
      <alignment horizontal="right" vertical="center" wrapText="1"/>
      <protection locked="0"/>
    </xf>
    <xf numFmtId="0" fontId="10" fillId="0" borderId="15" xfId="0" applyFont="1" applyBorder="1" applyAlignment="1">
      <alignment horizontal="right" vertical="center" wrapText="1"/>
    </xf>
    <xf numFmtId="0" fontId="6" fillId="0" borderId="15" xfId="0" applyFont="1" applyBorder="1" applyAlignment="1" applyProtection="1">
      <alignment horizontal="right" vertical="center" wrapText="1"/>
      <protection locked="0"/>
    </xf>
    <xf numFmtId="0" fontId="6" fillId="0" borderId="0" xfId="0" applyFont="1">
      <alignment vertical="center"/>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xf numFmtId="0" fontId="6" fillId="0" borderId="16" xfId="0" applyFont="1" applyBorder="1" applyAlignment="1" applyProtection="1">
      <alignment horizontal="right" vertical="center" wrapText="1"/>
      <protection locked="0"/>
    </xf>
    <xf numFmtId="0" fontId="6" fillId="0" borderId="17" xfId="0" applyFont="1" applyBorder="1" applyAlignment="1" applyProtection="1">
      <alignment horizontal="right" vertical="center" wrapText="1"/>
      <protection locked="0"/>
    </xf>
    <xf numFmtId="0" fontId="7" fillId="0" borderId="10"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10" fillId="0" borderId="10" xfId="0" applyFont="1" applyBorder="1" applyAlignment="1">
      <alignment horizontal="right" vertical="center" wrapText="1"/>
    </xf>
    <xf numFmtId="0" fontId="0" fillId="0" borderId="10" xfId="0" applyFont="1" applyBorder="1">
      <alignment vertical="center"/>
    </xf>
    <xf numFmtId="0" fontId="11" fillId="0" borderId="0" xfId="0" applyFont="1">
      <alignment vertical="center"/>
    </xf>
    <xf numFmtId="0" fontId="6" fillId="0" borderId="0" xfId="0" applyFont="1" applyAlignment="1">
      <alignment horizontal="justify" vertical="center" wrapText="1"/>
    </xf>
    <xf numFmtId="0" fontId="6" fillId="0" borderId="0" xfId="0" applyFont="1" applyAlignment="1">
      <alignment vertical="center" wrapText="1"/>
    </xf>
    <xf numFmtId="0" fontId="6" fillId="0" borderId="22"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10" fillId="0" borderId="26"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protection locked="0"/>
    </xf>
    <xf numFmtId="0" fontId="10" fillId="0" borderId="31" xfId="0" applyFont="1" applyBorder="1" applyAlignment="1" applyProtection="1">
      <alignment horizontal="center" vertical="center" wrapText="1"/>
      <protection locked="0"/>
    </xf>
    <xf numFmtId="9" fontId="12" fillId="0" borderId="26"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6" fillId="0" borderId="0" xfId="0" applyFont="1" applyBorder="1" applyAlignment="1">
      <alignment horizontal="center" vertical="center"/>
    </xf>
    <xf numFmtId="9" fontId="12" fillId="0" borderId="34" xfId="0" applyNumberFormat="1" applyFont="1" applyBorder="1" applyAlignment="1" applyProtection="1">
      <alignment horizontal="center" vertical="center"/>
      <protection locked="0"/>
    </xf>
    <xf numFmtId="9" fontId="12" fillId="0" borderId="35" xfId="0" applyNumberFormat="1"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0"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xf>
    <xf numFmtId="0" fontId="10" fillId="0" borderId="3"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5"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7"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xf>
    <xf numFmtId="0" fontId="10" fillId="0" borderId="0" xfId="0" applyFont="1" applyBorder="1" applyProtection="1">
      <alignment vertical="center"/>
      <protection locked="0"/>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6" fillId="0" borderId="0" xfId="0" applyFont="1" applyAlignment="1">
      <alignment horizontal="left" vertical="center"/>
    </xf>
    <xf numFmtId="0" fontId="6"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1" xfId="0" applyFont="1" applyBorder="1" applyAlignment="1" applyProtection="1">
      <alignment horizontal="center" vertical="center" wrapText="1"/>
    </xf>
    <xf numFmtId="10" fontId="13" fillId="0" borderId="12" xfId="0" applyNumberFormat="1" applyFont="1" applyBorder="1" applyAlignment="1">
      <alignment horizontal="center" vertical="center" wrapText="1"/>
    </xf>
    <xf numFmtId="9" fontId="13" fillId="0" borderId="12" xfId="0" applyNumberFormat="1" applyFont="1" applyBorder="1" applyAlignment="1">
      <alignment horizontal="center" vertical="center" wrapText="1"/>
    </xf>
    <xf numFmtId="0" fontId="6" fillId="0" borderId="0" xfId="0" applyFont="1" applyBorder="1">
      <alignment vertical="center"/>
    </xf>
    <xf numFmtId="0" fontId="6" fillId="0" borderId="0" xfId="0" applyFont="1" applyBorder="1" applyAlignment="1">
      <alignment horizontal="center" vertical="center" wrapText="1"/>
    </xf>
    <xf numFmtId="0" fontId="14" fillId="0" borderId="0" xfId="0" applyFont="1" applyAlignment="1">
      <alignment horizontal="justify" vertical="center" wrapText="1"/>
    </xf>
    <xf numFmtId="0" fontId="11" fillId="0" borderId="0" xfId="0" applyFont="1" applyAlignment="1">
      <alignment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7" fillId="0" borderId="25"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6" fillId="2" borderId="45" xfId="0" applyFont="1" applyFill="1" applyBorder="1" applyAlignment="1">
      <alignment vertical="center" wrapText="1"/>
    </xf>
    <xf numFmtId="0" fontId="6" fillId="2" borderId="30" xfId="0" applyFont="1" applyFill="1" applyBorder="1" applyAlignment="1">
      <alignment horizontal="center" vertical="center" wrapText="1"/>
    </xf>
    <xf numFmtId="0" fontId="6" fillId="0" borderId="33" xfId="0" applyFont="1" applyBorder="1" applyAlignment="1" applyProtection="1">
      <alignment horizontal="center" vertical="center" wrapText="1"/>
    </xf>
    <xf numFmtId="0" fontId="6" fillId="0" borderId="25"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2" borderId="46" xfId="0" applyFont="1" applyFill="1" applyBorder="1" applyAlignment="1">
      <alignment vertical="center" wrapText="1"/>
    </xf>
    <xf numFmtId="0" fontId="6" fillId="2" borderId="41" xfId="0" applyFont="1" applyFill="1" applyBorder="1" applyAlignment="1">
      <alignment horizontal="center" vertical="center" wrapText="1"/>
    </xf>
    <xf numFmtId="0" fontId="6" fillId="0" borderId="0" xfId="0" applyFont="1" applyBorder="1" applyAlignment="1">
      <alignment horizontal="justify" vertical="center" wrapText="1"/>
    </xf>
    <xf numFmtId="0" fontId="0" fillId="0" borderId="0" xfId="0" applyAlignment="1">
      <alignment vertical="center"/>
    </xf>
    <xf numFmtId="0" fontId="0" fillId="0" borderId="0" xfId="0" applyAlignment="1">
      <alignment vertical="center"/>
    </xf>
    <xf numFmtId="0" fontId="14" fillId="0" borderId="0" xfId="0" applyFont="1" applyAlignment="1">
      <alignment horizontal="justify" vertical="center" wrapText="1"/>
    </xf>
    <xf numFmtId="0" fontId="11" fillId="0" borderId="0" xfId="0" applyFont="1" applyAlignment="1">
      <alignment vertical="center" wrapText="1"/>
    </xf>
    <xf numFmtId="0" fontId="6" fillId="0" borderId="47" xfId="0" applyFont="1" applyBorder="1" applyAlignment="1" applyProtection="1">
      <alignment horizontal="center" vertical="center" wrapText="1"/>
    </xf>
    <xf numFmtId="0" fontId="6" fillId="0" borderId="21" xfId="0" applyFont="1" applyBorder="1" applyAlignment="1" applyProtection="1">
      <alignment horizontal="center" vertical="center" wrapText="1"/>
      <protection locked="0"/>
    </xf>
    <xf numFmtId="0" fontId="0" fillId="0" borderId="30" xfId="0" applyBorder="1" applyAlignment="1">
      <alignment horizontal="center" vertical="center" wrapText="1"/>
    </xf>
    <xf numFmtId="0" fontId="6" fillId="0" borderId="30" xfId="0" applyFont="1" applyBorder="1" applyAlignment="1" applyProtection="1">
      <alignment horizontal="center" vertical="center" wrapText="1"/>
      <protection locked="0"/>
    </xf>
    <xf numFmtId="0" fontId="0" fillId="0" borderId="41" xfId="0" applyBorder="1" applyAlignment="1">
      <alignment horizontal="center" vertical="center" wrapText="1"/>
    </xf>
    <xf numFmtId="0" fontId="6" fillId="0" borderId="41" xfId="0" applyFont="1" applyBorder="1" applyAlignment="1" applyProtection="1">
      <alignment horizontal="center" vertical="center" wrapText="1"/>
      <protection locked="0"/>
    </xf>
    <xf numFmtId="0" fontId="4" fillId="0" borderId="0" xfId="0" applyFont="1" applyAlignment="1">
      <alignment vertical="center" wrapText="1"/>
    </xf>
    <xf numFmtId="0" fontId="14" fillId="0" borderId="0" xfId="0" applyFont="1">
      <alignment vertical="center"/>
    </xf>
    <xf numFmtId="0" fontId="4" fillId="0" borderId="8" xfId="0" applyFont="1" applyBorder="1" applyAlignment="1" applyProtection="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9" fontId="15" fillId="0" borderId="3" xfId="0" applyNumberFormat="1" applyFont="1" applyBorder="1" applyAlignment="1">
      <alignment horizontal="center" vertical="center" wrapText="1"/>
    </xf>
    <xf numFmtId="0" fontId="16" fillId="0" borderId="50" xfId="0" applyFont="1" applyBorder="1" applyAlignment="1">
      <alignment horizontal="center" vertical="center" wrapText="1"/>
    </xf>
    <xf numFmtId="9" fontId="17" fillId="0" borderId="12" xfId="0" applyNumberFormat="1" applyFont="1" applyBorder="1" applyAlignment="1">
      <alignment horizontal="center" vertical="center"/>
    </xf>
    <xf numFmtId="0" fontId="0" fillId="0" borderId="25" xfId="0" applyBorder="1" applyAlignment="1">
      <alignment horizontal="center" vertical="center"/>
    </xf>
    <xf numFmtId="0" fontId="4" fillId="0" borderId="11" xfId="0" applyFont="1" applyBorder="1" applyAlignment="1">
      <alignment horizontal="center" vertical="center"/>
    </xf>
    <xf numFmtId="0" fontId="10" fillId="0" borderId="2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9" fontId="10" fillId="0" borderId="10" xfId="0" applyNumberFormat="1" applyFont="1" applyBorder="1" applyAlignment="1" applyProtection="1">
      <alignment horizontal="center" vertical="center" wrapText="1"/>
      <protection locked="0"/>
    </xf>
    <xf numFmtId="10" fontId="10" fillId="0" borderId="11" xfId="0" applyNumberFormat="1" applyFont="1" applyBorder="1" applyAlignment="1" applyProtection="1">
      <alignment horizontal="center" vertical="center" wrapText="1"/>
      <protection locked="0"/>
    </xf>
    <xf numFmtId="9" fontId="16" fillId="0" borderId="12" xfId="0" applyNumberFormat="1" applyFont="1" applyBorder="1" applyAlignment="1">
      <alignment horizontal="center" vertical="center"/>
    </xf>
    <xf numFmtId="0" fontId="6" fillId="0" borderId="51" xfId="0" applyFont="1" applyBorder="1" applyAlignment="1">
      <alignment horizontal="center" vertical="center" wrapText="1"/>
    </xf>
    <xf numFmtId="0" fontId="10" fillId="0" borderId="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9" fontId="10" fillId="0" borderId="18" xfId="0" applyNumberFormat="1" applyFont="1" applyBorder="1" applyAlignment="1" applyProtection="1">
      <alignment horizontal="center" vertical="center" wrapText="1"/>
      <protection locked="0"/>
    </xf>
    <xf numFmtId="10" fontId="10" fillId="0" borderId="19" xfId="0" applyNumberFormat="1" applyFont="1" applyBorder="1" applyAlignment="1" applyProtection="1">
      <alignment horizontal="center" vertical="center" wrapText="1"/>
      <protection locked="0"/>
    </xf>
    <xf numFmtId="0" fontId="18" fillId="0" borderId="7" xfId="0" applyFont="1" applyBorder="1" applyAlignment="1">
      <alignment horizontal="center" vertical="center"/>
    </xf>
    <xf numFmtId="0" fontId="18" fillId="0" borderId="19" xfId="0" applyFont="1" applyBorder="1" applyAlignment="1">
      <alignment horizontal="center" vertical="center"/>
    </xf>
    <xf numFmtId="0" fontId="0" fillId="0" borderId="7" xfId="0" applyBorder="1" applyAlignment="1">
      <alignment horizontal="center" vertical="center"/>
    </xf>
    <xf numFmtId="0" fontId="4" fillId="0" borderId="19" xfId="0" applyFont="1" applyBorder="1" applyAlignment="1">
      <alignment horizontal="center" vertical="center"/>
    </xf>
    <xf numFmtId="0" fontId="4" fillId="0" borderId="0" xfId="0" applyFont="1">
      <alignment vertical="center"/>
    </xf>
    <xf numFmtId="0" fontId="19" fillId="0" borderId="0" xfId="0" applyFont="1">
      <alignment vertical="center"/>
    </xf>
    <xf numFmtId="0" fontId="5" fillId="0" borderId="0" xfId="0" applyFont="1" applyBorder="1" applyAlignment="1">
      <alignment horizontal="left" vertical="center" wrapText="1"/>
    </xf>
    <xf numFmtId="0" fontId="6" fillId="0" borderId="10" xfId="0" applyFont="1" applyBorder="1" applyAlignment="1">
      <alignment horizontal="center" vertical="center"/>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6" fillId="0" borderId="0" xfId="0" applyFont="1" applyAlignment="1">
      <alignment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0" fontId="20" fillId="4" borderId="56" xfId="0" applyNumberFormat="1" applyFont="1" applyFill="1" applyBorder="1" applyAlignment="1">
      <alignment horizontal="center"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58" xfId="0" applyFont="1" applyBorder="1" applyAlignment="1">
      <alignment vertical="center" wrapText="1"/>
    </xf>
    <xf numFmtId="0" fontId="6" fillId="0" borderId="59" xfId="0" applyFont="1" applyBorder="1" applyAlignment="1">
      <alignment vertical="center" wrapText="1"/>
    </xf>
    <xf numFmtId="0" fontId="6" fillId="0" borderId="46" xfId="0" applyFont="1" applyBorder="1" applyAlignment="1">
      <alignment vertical="center" wrapText="1"/>
    </xf>
    <xf numFmtId="0" fontId="6" fillId="0" borderId="60" xfId="0" applyFont="1" applyBorder="1" applyAlignment="1">
      <alignment vertical="center" wrapText="1"/>
    </xf>
    <xf numFmtId="0" fontId="6" fillId="0" borderId="0" xfId="0" applyFont="1" applyAlignment="1">
      <alignment horizontal="justify" vertical="center"/>
    </xf>
    <xf numFmtId="0" fontId="6" fillId="0" borderId="0" xfId="0" applyFont="1" applyAlignment="1">
      <alignment horizontal="justify" vertical="center" wrapText="1"/>
    </xf>
    <xf numFmtId="0" fontId="0" fillId="0" borderId="0" xfId="0"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42"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45" xfId="0" applyFont="1" applyBorder="1" applyAlignment="1">
      <alignment horizontal="center" vertical="center"/>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46" xfId="0" applyFont="1" applyBorder="1" applyAlignment="1">
      <alignment horizontal="center" vertical="center" wrapText="1"/>
    </xf>
    <xf numFmtId="0" fontId="6" fillId="0" borderId="51" xfId="0" applyFont="1" applyBorder="1" applyAlignment="1">
      <alignment vertical="center" wrapText="1"/>
    </xf>
    <xf numFmtId="0" fontId="6" fillId="0" borderId="29" xfId="0" applyFont="1" applyBorder="1" applyAlignment="1">
      <alignment vertical="center" wrapText="1"/>
    </xf>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lignment vertical="center"/>
    </xf>
    <xf numFmtId="0" fontId="0" fillId="0" borderId="0" xfId="0" applyBorder="1" applyAlignment="1">
      <alignment vertical="center" wrapText="1"/>
    </xf>
    <xf numFmtId="0" fontId="0" fillId="0" borderId="0" xfId="0" applyBorder="1">
      <alignment vertical="center"/>
    </xf>
    <xf numFmtId="0" fontId="0" fillId="0" borderId="21" xfId="0" applyFont="1" applyBorder="1" applyAlignment="1">
      <alignment horizontal="center" vertical="center"/>
    </xf>
    <xf numFmtId="0" fontId="6" fillId="0" borderId="65" xfId="0" applyFont="1" applyBorder="1" applyAlignment="1">
      <alignment horizontal="center" vertical="center" wrapText="1"/>
    </xf>
    <xf numFmtId="0" fontId="6" fillId="0" borderId="29" xfId="0" applyFont="1" applyBorder="1" applyAlignment="1">
      <alignment horizontal="center" vertical="center" wrapText="1"/>
    </xf>
    <xf numFmtId="0" fontId="10" fillId="0" borderId="25" xfId="0" applyFont="1" applyBorder="1" applyAlignment="1">
      <alignment horizontal="center" vertical="center"/>
    </xf>
    <xf numFmtId="0" fontId="10" fillId="0" borderId="11" xfId="0" applyFont="1" applyBorder="1" applyAlignment="1">
      <alignment horizontal="center" vertical="center" wrapText="1"/>
    </xf>
    <xf numFmtId="0" fontId="10"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pplyProtection="1">
      <alignment vertical="center" wrapText="1"/>
      <protection locked="0"/>
    </xf>
    <xf numFmtId="0" fontId="10" fillId="0" borderId="66" xfId="0" applyFont="1" applyBorder="1" applyAlignment="1" applyProtection="1">
      <alignment horizontal="center" vertical="center" wrapText="1"/>
      <protection locked="0"/>
    </xf>
    <xf numFmtId="0" fontId="10" fillId="0" borderId="52"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6" fillId="0" borderId="0"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1"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2" xfId="0" applyFont="1" applyBorder="1" applyAlignment="1" applyProtection="1">
      <alignment horizontal="center" vertical="center" wrapText="1"/>
      <protection locked="0"/>
    </xf>
    <xf numFmtId="0" fontId="6" fillId="0" borderId="33" xfId="0" applyFont="1" applyBorder="1" applyAlignment="1" applyProtection="1">
      <alignment horizontal="left" vertical="center" wrapText="1"/>
      <protection locked="0"/>
    </xf>
    <xf numFmtId="0" fontId="6" fillId="0" borderId="3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10" fillId="0" borderId="0" xfId="0" applyFont="1">
      <alignment vertical="center"/>
    </xf>
    <xf numFmtId="0" fontId="0" fillId="0" borderId="6"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 xfId="0" applyBorder="1" applyAlignment="1">
      <alignment vertical="center"/>
    </xf>
    <xf numFmtId="0" fontId="0" fillId="0" borderId="50" xfId="0" applyFont="1" applyBorder="1" applyAlignment="1">
      <alignment horizontal="center" vertical="center"/>
    </xf>
    <xf numFmtId="0" fontId="10" fillId="0" borderId="12" xfId="0" applyFont="1" applyBorder="1" applyAlignment="1">
      <alignment horizontal="center" vertical="center" wrapText="1"/>
    </xf>
    <xf numFmtId="0" fontId="10" fillId="0" borderId="70" xfId="0" applyFont="1" applyBorder="1" applyAlignment="1">
      <alignment horizontal="center" vertical="center" wrapText="1"/>
    </xf>
    <xf numFmtId="0" fontId="18" fillId="0" borderId="50" xfId="0" applyFont="1" applyBorder="1" applyAlignment="1">
      <alignment horizontal="center" vertical="center" wrapText="1"/>
    </xf>
    <xf numFmtId="0" fontId="0" fillId="0" borderId="10" xfId="0" applyFont="1" applyBorder="1" applyAlignment="1">
      <alignment horizontal="center" vertical="center"/>
    </xf>
    <xf numFmtId="0" fontId="10" fillId="0" borderId="12" xfId="0" applyFont="1" applyBorder="1" applyAlignment="1">
      <alignment horizontal="justify" vertical="center" wrapText="1"/>
    </xf>
    <xf numFmtId="0" fontId="10" fillId="0" borderId="70" xfId="0" applyFont="1" applyBorder="1" applyAlignment="1" applyProtection="1">
      <alignment horizontal="center" vertical="center" wrapText="1"/>
      <protection locked="0"/>
    </xf>
    <xf numFmtId="0" fontId="10" fillId="0" borderId="10" xfId="0" applyFont="1" applyBorder="1" applyAlignment="1" applyProtection="1">
      <alignment horizontal="justify" vertical="center" wrapText="1"/>
      <protection locked="0"/>
    </xf>
    <xf numFmtId="0" fontId="10" fillId="0" borderId="70" xfId="0" applyFont="1" applyBorder="1" applyAlignment="1" applyProtection="1">
      <alignment horizontal="center" vertical="center" wrapText="1"/>
      <protection locked="0"/>
    </xf>
    <xf numFmtId="176" fontId="10" fillId="0" borderId="70" xfId="0" applyNumberFormat="1" applyFont="1" applyBorder="1" applyAlignment="1" applyProtection="1">
      <alignment horizontal="center" vertical="center" wrapText="1"/>
      <protection locked="0"/>
    </xf>
    <xf numFmtId="17" fontId="10" fillId="0" borderId="70" xfId="0" applyNumberFormat="1" applyFont="1" applyBorder="1" applyAlignment="1" applyProtection="1">
      <alignment horizontal="center" vertical="center" wrapText="1"/>
      <protection locked="0"/>
    </xf>
    <xf numFmtId="0" fontId="0" fillId="0" borderId="52" xfId="0" applyFont="1" applyBorder="1" applyAlignment="1">
      <alignment horizontal="center" vertical="center"/>
    </xf>
    <xf numFmtId="0" fontId="10" fillId="0" borderId="16" xfId="0" applyFont="1" applyBorder="1" applyAlignment="1">
      <alignment horizontal="justify" vertical="center" wrapText="1"/>
    </xf>
    <xf numFmtId="0" fontId="10" fillId="0" borderId="10" xfId="0" applyFont="1" applyBorder="1" applyAlignment="1">
      <alignment horizontal="center" vertical="center" wrapText="1"/>
    </xf>
    <xf numFmtId="0" fontId="3" fillId="0" borderId="0" xfId="0" applyFont="1">
      <alignment vertical="center"/>
    </xf>
    <xf numFmtId="0" fontId="0" fillId="0" borderId="0" xfId="0" applyBorder="1" applyAlignment="1">
      <alignment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5" fillId="0" borderId="31" xfId="0" applyFont="1" applyBorder="1" applyAlignment="1">
      <alignment horizontal="center" vertical="center" wrapText="1"/>
    </xf>
    <xf numFmtId="0" fontId="0" fillId="0" borderId="72" xfId="0" applyFont="1" applyBorder="1" applyAlignment="1">
      <alignment horizontal="center" vertical="center"/>
    </xf>
    <xf numFmtId="0" fontId="0" fillId="0" borderId="50" xfId="0" applyFont="1" applyBorder="1" applyAlignment="1">
      <alignment horizontal="center" vertical="center"/>
    </xf>
    <xf numFmtId="0" fontId="0" fillId="0" borderId="32" xfId="0" applyFont="1" applyBorder="1" applyAlignment="1">
      <alignment horizontal="center" vertical="center"/>
    </xf>
    <xf numFmtId="0" fontId="25" fillId="0" borderId="36" xfId="0" applyFont="1" applyBorder="1" applyAlignment="1">
      <alignment horizontal="center" vertical="center" wrapText="1"/>
    </xf>
    <xf numFmtId="0" fontId="25" fillId="0" borderId="67"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93"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10" fillId="0" borderId="25" xfId="0" applyFont="1" applyBorder="1" applyAlignment="1">
      <alignment horizontal="center" vertical="center" wrapText="1"/>
    </xf>
    <xf numFmtId="0" fontId="25" fillId="0" borderId="25"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10" fontId="10" fillId="0" borderId="25" xfId="0" applyNumberFormat="1" applyFont="1" applyBorder="1" applyAlignment="1">
      <alignment horizontal="center" vertical="center" wrapText="1"/>
    </xf>
    <xf numFmtId="10" fontId="10" fillId="0" borderId="10" xfId="0" applyNumberFormat="1" applyFont="1" applyBorder="1" applyAlignment="1">
      <alignment horizontal="center" vertical="center" wrapText="1"/>
    </xf>
    <xf numFmtId="10" fontId="0" fillId="0" borderId="25" xfId="0" applyNumberFormat="1" applyBorder="1" applyAlignment="1">
      <alignment horizontal="center" vertical="center"/>
    </xf>
    <xf numFmtId="10" fontId="0" fillId="0" borderId="10" xfId="0" applyNumberFormat="1" applyBorder="1" applyAlignment="1">
      <alignment horizontal="center" vertical="center"/>
    </xf>
    <xf numFmtId="0" fontId="0" fillId="0" borderId="25" xfId="0" applyBorder="1">
      <alignment vertical="center"/>
    </xf>
    <xf numFmtId="0" fontId="0" fillId="0" borderId="10" xfId="0" applyBorder="1">
      <alignment vertical="center"/>
    </xf>
    <xf numFmtId="0" fontId="0" fillId="0" borderId="11" xfId="0" applyBorder="1">
      <alignment vertical="center"/>
    </xf>
    <xf numFmtId="0" fontId="0" fillId="0" borderId="25"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1" xfId="0" applyFont="1" applyBorder="1" applyAlignment="1" applyProtection="1">
      <alignment horizontal="right" vertical="center" wrapText="1"/>
      <protection locked="0"/>
    </xf>
    <xf numFmtId="0" fontId="25" fillId="0" borderId="7" xfId="0" applyFont="1" applyBorder="1" applyAlignment="1">
      <alignment horizontal="center" vertical="center" wrapText="1"/>
    </xf>
    <xf numFmtId="0" fontId="0" fillId="0" borderId="7" xfId="0" applyFont="1" applyBorder="1" applyAlignment="1" applyProtection="1">
      <alignment horizontal="right" vertical="center" wrapText="1"/>
      <protection locked="0"/>
    </xf>
    <xf numFmtId="0" fontId="0" fillId="0" borderId="18" xfId="0" applyFont="1" applyBorder="1" applyAlignment="1" applyProtection="1">
      <alignment horizontal="right" vertical="center" wrapText="1"/>
      <protection locked="0"/>
    </xf>
    <xf numFmtId="0" fontId="0" fillId="0" borderId="19" xfId="0" applyFont="1" applyBorder="1" applyAlignment="1" applyProtection="1">
      <alignment horizontal="right" vertical="center" wrapText="1"/>
      <protection locked="0"/>
    </xf>
    <xf numFmtId="0" fontId="0" fillId="0" borderId="7" xfId="0" applyBorder="1">
      <alignment vertical="center"/>
    </xf>
    <xf numFmtId="0" fontId="0" fillId="0" borderId="18" xfId="0" applyBorder="1">
      <alignment vertical="center"/>
    </xf>
    <xf numFmtId="0" fontId="0" fillId="0" borderId="19" xfId="0" applyBorder="1">
      <alignment vertical="center"/>
    </xf>
    <xf numFmtId="0" fontId="4" fillId="0" borderId="0" xfId="0" applyFont="1" applyBorder="1" applyAlignment="1" applyProtection="1">
      <alignment horizontal="right" vertical="center" wrapText="1"/>
      <protection locked="0"/>
    </xf>
    <xf numFmtId="0" fontId="10" fillId="0" borderId="73" xfId="0" applyFont="1" applyBorder="1" applyAlignment="1">
      <alignment horizontal="center" vertical="center" wrapText="1"/>
    </xf>
    <xf numFmtId="0" fontId="10" fillId="0" borderId="9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6" xfId="0" applyFont="1" applyBorder="1" applyAlignment="1">
      <alignment horizontal="center" vertical="center" wrapText="1"/>
    </xf>
    <xf numFmtId="10" fontId="10" fillId="0" borderId="72" xfId="0" applyNumberFormat="1" applyFont="1" applyBorder="1" applyAlignment="1">
      <alignment horizontal="center" vertical="center" wrapText="1"/>
    </xf>
    <xf numFmtId="10" fontId="10" fillId="0" borderId="12" xfId="0" applyNumberFormat="1" applyFont="1" applyBorder="1" applyAlignment="1">
      <alignment horizontal="center" vertical="center" wrapText="1"/>
    </xf>
    <xf numFmtId="0" fontId="10" fillId="0" borderId="65"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10"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5"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77" xfId="0" applyFont="1" applyBorder="1" applyAlignment="1">
      <alignment vertical="center"/>
    </xf>
    <xf numFmtId="0" fontId="0" fillId="0" borderId="96" xfId="0" applyFont="1" applyBorder="1" applyAlignment="1">
      <alignment vertical="center"/>
    </xf>
    <xf numFmtId="0" fontId="0" fillId="0" borderId="96" xfId="0" applyFont="1" applyBorder="1" applyAlignment="1">
      <alignment horizontal="center" vertical="center"/>
    </xf>
    <xf numFmtId="0" fontId="25" fillId="0" borderId="20" xfId="0" applyFont="1" applyBorder="1" applyAlignment="1">
      <alignment vertical="center"/>
    </xf>
    <xf numFmtId="0" fontId="0" fillId="0" borderId="20" xfId="0" applyFont="1" applyBorder="1" applyAlignment="1">
      <alignment horizontal="center" vertical="center"/>
    </xf>
    <xf numFmtId="0" fontId="0" fillId="0" borderId="5" xfId="0" applyFont="1" applyBorder="1" applyAlignment="1">
      <alignment horizontal="center" vertical="center" wrapText="1"/>
    </xf>
    <xf numFmtId="0" fontId="0" fillId="0" borderId="0" xfId="0" applyFont="1" applyBorder="1" applyAlignment="1">
      <alignment horizontal="center" vertical="center"/>
    </xf>
    <xf numFmtId="0" fontId="25" fillId="2" borderId="10" xfId="0" applyFont="1" applyFill="1" applyBorder="1" applyAlignment="1">
      <alignment horizontal="center" vertical="center"/>
    </xf>
    <xf numFmtId="0" fontId="0" fillId="0" borderId="0" xfId="0" applyFont="1" applyBorder="1" applyAlignment="1">
      <alignment vertical="center"/>
    </xf>
    <xf numFmtId="0" fontId="25" fillId="0" borderId="0" xfId="0" applyFont="1" applyBorder="1" applyAlignment="1">
      <alignment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25" fillId="2" borderId="10" xfId="0" applyFont="1" applyFill="1" applyBorder="1" applyAlignment="1" applyProtection="1">
      <alignment horizontal="center" vertical="center" wrapText="1"/>
      <protection locked="0"/>
    </xf>
    <xf numFmtId="0" fontId="25" fillId="2" borderId="11" xfId="0" applyFont="1" applyFill="1" applyBorder="1" applyAlignment="1">
      <alignment horizontal="center" vertical="center"/>
    </xf>
    <xf numFmtId="0" fontId="25" fillId="2" borderId="18" xfId="0" applyFont="1" applyFill="1" applyBorder="1" applyAlignment="1" applyProtection="1">
      <alignment horizontal="center" vertical="center" wrapText="1"/>
      <protection locked="0"/>
    </xf>
    <xf numFmtId="0" fontId="25" fillId="2" borderId="18" xfId="0" applyFont="1" applyFill="1" applyBorder="1" applyAlignment="1">
      <alignment horizontal="center" vertical="center"/>
    </xf>
    <xf numFmtId="0" fontId="25" fillId="2" borderId="19"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wrapText="1"/>
      <protection locked="0"/>
    </xf>
    <xf numFmtId="0" fontId="0" fillId="0" borderId="0" xfId="0" applyFont="1">
      <alignment vertical="center"/>
    </xf>
    <xf numFmtId="0" fontId="25" fillId="0" borderId="0" xfId="0" applyFont="1">
      <alignment vertical="center"/>
    </xf>
    <xf numFmtId="0" fontId="0" fillId="0" borderId="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25" fillId="2" borderId="25"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27" xfId="0" applyFont="1" applyFill="1" applyBorder="1" applyAlignment="1">
      <alignment horizontal="center" vertical="center"/>
    </xf>
    <xf numFmtId="0" fontId="0" fillId="0" borderId="1" xfId="0" applyFont="1" applyBorder="1" applyAlignment="1">
      <alignment horizontal="center" vertical="center"/>
    </xf>
    <xf numFmtId="0" fontId="25" fillId="2" borderId="1" xfId="0" applyFont="1" applyFill="1" applyBorder="1" applyAlignment="1">
      <alignment horizontal="center" vertical="center"/>
    </xf>
    <xf numFmtId="0" fontId="25" fillId="2" borderId="87" xfId="0" applyFont="1" applyFill="1" applyBorder="1" applyAlignment="1">
      <alignment horizontal="center" vertical="center"/>
    </xf>
    <xf numFmtId="0" fontId="0" fillId="0" borderId="11" xfId="0" applyFont="1" applyBorder="1" applyAlignment="1">
      <alignment horizontal="center" vertical="center" wrapText="1"/>
    </xf>
    <xf numFmtId="0" fontId="25" fillId="2" borderId="30" xfId="0" applyFont="1" applyFill="1" applyBorder="1" applyAlignment="1">
      <alignment horizontal="center" vertical="center"/>
    </xf>
    <xf numFmtId="0" fontId="25" fillId="2" borderId="41" xfId="0" applyFont="1" applyFill="1" applyBorder="1" applyAlignment="1">
      <alignment horizontal="center" vertical="center"/>
    </xf>
    <xf numFmtId="0" fontId="0" fillId="0" borderId="30" xfId="0" applyFont="1" applyBorder="1" applyAlignment="1">
      <alignment horizontal="center" vertical="center"/>
    </xf>
    <xf numFmtId="9" fontId="6" fillId="0" borderId="10" xfId="0" applyNumberFormat="1" applyFont="1" applyBorder="1" applyAlignment="1">
      <alignment horizontal="center" vertical="center" wrapText="1"/>
    </xf>
    <xf numFmtId="9" fontId="10" fillId="0" borderId="56" xfId="0" applyNumberFormat="1" applyFont="1" applyBorder="1" applyAlignment="1">
      <alignment horizontal="center" vertical="center" wrapText="1"/>
    </xf>
    <xf numFmtId="10" fontId="10" fillId="0" borderId="56"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9" fontId="0" fillId="0" borderId="25" xfId="0" applyNumberFormat="1" applyBorder="1" applyAlignment="1">
      <alignment horizontal="center" vertical="center"/>
    </xf>
    <xf numFmtId="9" fontId="0" fillId="0" borderId="10" xfId="0" applyNumberFormat="1" applyBorder="1" applyAlignment="1">
      <alignment horizontal="center" vertical="center"/>
    </xf>
    <xf numFmtId="0" fontId="7" fillId="0" borderId="0" xfId="0" applyFont="1">
      <alignment vertical="center"/>
    </xf>
    <xf numFmtId="0" fontId="12" fillId="0" borderId="0" xfId="0" applyFont="1">
      <alignment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70"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7" fillId="0" borderId="5" xfId="0" applyFont="1" applyBorder="1" applyAlignment="1" applyProtection="1">
      <alignment horizontal="center" vertical="center" wrapText="1"/>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11" xfId="0" applyFont="1" applyBorder="1" applyAlignment="1">
      <alignment horizontal="center" vertical="center"/>
    </xf>
    <xf numFmtId="0" fontId="7" fillId="0" borderId="74"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75" xfId="0" applyFont="1" applyBorder="1" applyAlignment="1" applyProtection="1">
      <alignment horizontal="center" vertical="center" wrapText="1"/>
      <protection locked="0"/>
    </xf>
    <xf numFmtId="0" fontId="12" fillId="0" borderId="77" xfId="0" applyFont="1" applyBorder="1" applyAlignment="1">
      <alignment horizontal="center" vertical="center"/>
    </xf>
    <xf numFmtId="0" fontId="12" fillId="0" borderId="23" xfId="0" applyFont="1" applyBorder="1" applyAlignment="1">
      <alignment horizontal="center" vertical="center"/>
    </xf>
    <xf numFmtId="0" fontId="7" fillId="0" borderId="12" xfId="0" applyFont="1" applyBorder="1" applyAlignment="1" applyProtection="1">
      <alignment horizontal="center" vertical="center" wrapText="1"/>
      <protection locked="0"/>
    </xf>
    <xf numFmtId="0" fontId="12" fillId="0" borderId="0" xfId="0" applyFont="1" applyAlignment="1">
      <alignment vertical="center"/>
    </xf>
    <xf numFmtId="0" fontId="7" fillId="0" borderId="0" xfId="0" applyFont="1" applyBorder="1" applyAlignment="1">
      <alignment vertical="center" wrapText="1"/>
    </xf>
    <xf numFmtId="0" fontId="12" fillId="0" borderId="0" xfId="0" applyFont="1" applyAlignment="1">
      <alignment vertical="center" wrapText="1"/>
    </xf>
    <xf numFmtId="0" fontId="7" fillId="0" borderId="0" xfId="0" applyFont="1" applyBorder="1" applyAlignment="1">
      <alignment horizontal="justify" vertical="center" wrapText="1"/>
    </xf>
    <xf numFmtId="0" fontId="23" fillId="0" borderId="0" xfId="0" applyFont="1" applyAlignment="1">
      <alignment horizontal="left" vertical="center"/>
    </xf>
    <xf numFmtId="0" fontId="12" fillId="0" borderId="0" xfId="0" applyFont="1" applyAlignment="1">
      <alignment horizontal="left" vertical="center"/>
    </xf>
    <xf numFmtId="0" fontId="7" fillId="0" borderId="4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6" xfId="0" applyFont="1" applyBorder="1" applyAlignment="1">
      <alignment horizontal="center" vertical="center" wrapText="1"/>
    </xf>
    <xf numFmtId="0" fontId="12" fillId="0" borderId="12" xfId="0" applyFont="1" applyBorder="1" applyAlignment="1" applyProtection="1">
      <alignment horizontal="left" vertical="center" wrapText="1"/>
      <protection locked="0"/>
    </xf>
    <xf numFmtId="0" fontId="12" fillId="0" borderId="3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85" xfId="0" applyFont="1" applyBorder="1" applyAlignment="1" applyProtection="1">
      <alignment horizontal="left" vertical="center" wrapText="1"/>
      <protection locked="0"/>
    </xf>
    <xf numFmtId="0" fontId="12" fillId="0" borderId="51" xfId="0" applyFont="1" applyBorder="1" applyAlignment="1" applyProtection="1">
      <alignment horizontal="center" vertical="center" wrapText="1"/>
      <protection locked="0"/>
    </xf>
    <xf numFmtId="0" fontId="12" fillId="0" borderId="87"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7" fillId="0" borderId="0" xfId="0" applyFont="1" applyAlignment="1">
      <alignment horizontal="left" vertical="center"/>
    </xf>
    <xf numFmtId="0" fontId="30" fillId="0" borderId="7"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9" xfId="0" applyFont="1" applyBorder="1" applyAlignment="1">
      <alignment horizontal="center" vertical="center" wrapText="1"/>
    </xf>
    <xf numFmtId="0" fontId="7" fillId="0" borderId="0" xfId="0" applyFont="1" applyAlignment="1">
      <alignment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31" xfId="0" applyFont="1" applyBorder="1" applyAlignment="1">
      <alignment horizontal="center" vertical="center"/>
    </xf>
    <xf numFmtId="0" fontId="12" fillId="0" borderId="10" xfId="0" applyFont="1" applyBorder="1" applyAlignment="1">
      <alignment horizontal="center" vertical="center" wrapText="1"/>
    </xf>
    <xf numFmtId="0" fontId="12" fillId="0" borderId="25" xfId="0" applyFont="1" applyBorder="1" applyAlignment="1">
      <alignment horizontal="center" vertical="center"/>
    </xf>
    <xf numFmtId="0" fontId="12" fillId="0" borderId="36" xfId="0" applyFont="1" applyBorder="1" applyAlignment="1">
      <alignment horizontal="center" vertical="center" wrapText="1"/>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87" xfId="0" applyFont="1" applyBorder="1" applyAlignment="1">
      <alignment horizontal="center" vertical="center"/>
    </xf>
    <xf numFmtId="0" fontId="12" fillId="0" borderId="67"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31" fillId="0" borderId="0" xfId="0" applyFont="1" applyAlignment="1">
      <alignment horizontal="left" vertical="center"/>
    </xf>
    <xf numFmtId="0" fontId="12" fillId="0" borderId="21" xfId="0" applyFont="1" applyBorder="1" applyAlignment="1">
      <alignment horizontal="center" vertical="center"/>
    </xf>
    <xf numFmtId="0" fontId="12" fillId="0" borderId="49" xfId="0" applyFont="1" applyBorder="1" applyAlignment="1">
      <alignment horizontal="center" vertical="center" wrapText="1"/>
    </xf>
    <xf numFmtId="0" fontId="12" fillId="0" borderId="30"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41" xfId="0" applyFont="1" applyBorder="1" applyAlignment="1" applyProtection="1">
      <alignment horizontal="center" vertical="center"/>
      <protection locked="0"/>
    </xf>
    <xf numFmtId="0" fontId="12" fillId="0" borderId="28" xfId="0" applyFont="1" applyBorder="1" applyAlignment="1" applyProtection="1">
      <alignment horizontal="center" vertical="center" wrapText="1"/>
      <protection locked="0"/>
    </xf>
    <xf numFmtId="0" fontId="12" fillId="0" borderId="0" xfId="0" applyFont="1" applyBorder="1">
      <alignment vertical="center"/>
    </xf>
    <xf numFmtId="0" fontId="7" fillId="0" borderId="7" xfId="0" applyFont="1" applyBorder="1" applyAlignment="1" applyProtection="1">
      <alignment horizontal="center" vertical="center" wrapText="1"/>
      <protection locked="0"/>
    </xf>
    <xf numFmtId="0" fontId="7" fillId="0" borderId="76" xfId="0" applyFont="1" applyBorder="1" applyAlignment="1" applyProtection="1">
      <alignment horizontal="center" vertical="center" wrapText="1"/>
      <protection locked="0"/>
    </xf>
    <xf numFmtId="10" fontId="7" fillId="0" borderId="50" xfId="0" applyNumberFormat="1" applyFont="1" applyBorder="1" applyAlignment="1">
      <alignment horizontal="center" vertical="center"/>
    </xf>
    <xf numFmtId="9" fontId="7" fillId="0" borderId="10" xfId="0" applyNumberFormat="1" applyFont="1" applyBorder="1" applyAlignment="1">
      <alignment horizontal="center" vertical="center"/>
    </xf>
    <xf numFmtId="9" fontId="7" fillId="0" borderId="52" xfId="0" applyNumberFormat="1" applyFont="1" applyBorder="1" applyAlignment="1">
      <alignment horizontal="center" vertical="center"/>
    </xf>
    <xf numFmtId="10" fontId="7" fillId="0" borderId="52" xfId="0" applyNumberFormat="1" applyFont="1" applyBorder="1" applyAlignment="1">
      <alignment horizontal="center" vertical="center"/>
    </xf>
    <xf numFmtId="9" fontId="12" fillId="0" borderId="23" xfId="0" applyNumberFormat="1" applyFont="1" applyBorder="1" applyAlignment="1">
      <alignment horizontal="center" vertical="center"/>
    </xf>
    <xf numFmtId="0" fontId="30" fillId="0" borderId="97" xfId="0" applyFont="1" applyBorder="1" applyAlignment="1">
      <alignment horizontal="center" vertical="center" wrapText="1"/>
    </xf>
    <xf numFmtId="0" fontId="12" fillId="0" borderId="71" xfId="0" applyFont="1" applyBorder="1" applyAlignment="1" applyProtection="1">
      <alignment horizontal="left" vertical="center" wrapText="1"/>
      <protection locked="0"/>
    </xf>
    <xf numFmtId="0" fontId="12" fillId="0" borderId="70" xfId="0" applyFont="1" applyBorder="1" applyAlignment="1" applyProtection="1">
      <alignment horizontal="center" vertical="center" wrapText="1"/>
      <protection locked="0"/>
    </xf>
    <xf numFmtId="0" fontId="12" fillId="0" borderId="71" xfId="0" applyFont="1" applyBorder="1" applyAlignment="1" applyProtection="1">
      <alignment horizontal="left" vertical="center"/>
      <protection locked="0"/>
    </xf>
    <xf numFmtId="9" fontId="25" fillId="2" borderId="10" xfId="0" applyNumberFormat="1" applyFont="1" applyFill="1" applyBorder="1" applyAlignment="1">
      <alignment horizontal="center" vertical="center"/>
    </xf>
    <xf numFmtId="9" fontId="25" fillId="2" borderId="25" xfId="0" applyNumberFormat="1" applyFont="1" applyFill="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justify" vertical="center" wrapText="1"/>
    </xf>
    <xf numFmtId="0" fontId="4" fillId="0" borderId="24" xfId="0" applyFont="1" applyBorder="1" applyAlignment="1" applyProtection="1">
      <alignment vertical="center" wrapText="1"/>
      <protection locked="0"/>
    </xf>
    <xf numFmtId="0" fontId="4" fillId="2" borderId="21" xfId="0" applyFont="1" applyFill="1" applyBorder="1" applyAlignment="1">
      <alignment vertical="center" wrapText="1"/>
    </xf>
    <xf numFmtId="0" fontId="4" fillId="0" borderId="41" xfId="0" applyFont="1" applyBorder="1" applyAlignment="1" applyProtection="1">
      <alignment vertical="center" wrapText="1"/>
      <protection locked="0"/>
    </xf>
    <xf numFmtId="0" fontId="4" fillId="2" borderId="8" xfId="0" applyFont="1" applyFill="1" applyBorder="1" applyAlignment="1">
      <alignment vertical="center" wrapText="1"/>
    </xf>
    <xf numFmtId="0" fontId="5" fillId="0" borderId="20" xfId="0" applyFont="1" applyBorder="1" applyAlignment="1">
      <alignment horizontal="justify" vertical="center" wrapText="1"/>
    </xf>
    <xf numFmtId="0" fontId="6" fillId="0" borderId="48"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8" xfId="0" applyFont="1" applyBorder="1" applyAlignment="1" applyProtection="1">
      <alignment horizontal="center" vertical="center" wrapText="1"/>
    </xf>
    <xf numFmtId="0" fontId="6" fillId="3" borderId="21" xfId="0"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4" fillId="0" borderId="8" xfId="0" applyFont="1" applyBorder="1" applyAlignment="1" applyProtection="1">
      <alignment horizontal="center" vertical="center" wrapText="1"/>
    </xf>
    <xf numFmtId="0" fontId="4" fillId="0" borderId="21" xfId="0" applyFont="1" applyBorder="1" applyAlignment="1" applyProtection="1">
      <alignment vertical="center" wrapText="1"/>
      <protection locked="0"/>
    </xf>
    <xf numFmtId="0" fontId="7" fillId="0" borderId="0" xfId="0" applyFont="1" applyBorder="1" applyAlignment="1">
      <alignment horizontal="left" vertical="center" wrapText="1"/>
    </xf>
    <xf numFmtId="0" fontId="6" fillId="0" borderId="9" xfId="0" applyFont="1" applyBorder="1" applyAlignment="1" applyProtection="1">
      <alignment horizontal="center" vertical="center" wrapText="1"/>
    </xf>
    <xf numFmtId="0" fontId="6" fillId="0" borderId="42" xfId="0" applyFont="1" applyBorder="1" applyAlignment="1">
      <alignment horizontal="center" vertical="center"/>
    </xf>
    <xf numFmtId="0" fontId="6" fillId="0" borderId="21"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0"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8"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xf>
    <xf numFmtId="0" fontId="10" fillId="0" borderId="41" xfId="0" applyFont="1" applyBorder="1" applyAlignment="1" applyProtection="1">
      <alignment vertical="center"/>
      <protection locked="0"/>
    </xf>
    <xf numFmtId="0" fontId="10" fillId="0" borderId="19" xfId="0" applyFont="1" applyBorder="1" applyAlignment="1" applyProtection="1">
      <alignment horizontal="center" vertical="center"/>
      <protection locked="0"/>
    </xf>
    <xf numFmtId="0" fontId="10" fillId="0" borderId="19"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10" fillId="0" borderId="2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0" fillId="0" borderId="6"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9" fontId="12" fillId="0" borderId="26" xfId="0" applyNumberFormat="1" applyFont="1" applyBorder="1" applyAlignment="1" applyProtection="1">
      <alignment horizontal="center" vertical="center" wrapText="1"/>
      <protection locked="0"/>
    </xf>
    <xf numFmtId="9" fontId="12" fillId="0" borderId="33" xfId="0" applyNumberFormat="1" applyFont="1" applyBorder="1" applyAlignment="1" applyProtection="1">
      <alignment horizontal="center" vertical="center" wrapText="1"/>
      <protection locked="0"/>
    </xf>
    <xf numFmtId="0" fontId="10" fillId="0" borderId="30" xfId="0" applyFont="1" applyBorder="1" applyAlignment="1" applyProtection="1">
      <alignment vertical="center"/>
      <protection locked="0"/>
    </xf>
    <xf numFmtId="0" fontId="10" fillId="0" borderId="11" xfId="0" applyFont="1" applyBorder="1" applyAlignment="1" applyProtection="1">
      <alignment horizontal="center" vertical="center"/>
      <protection locked="0"/>
    </xf>
    <xf numFmtId="0" fontId="10" fillId="0" borderId="11"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10" fillId="0" borderId="18" xfId="0" applyFont="1" applyBorder="1" applyAlignment="1">
      <alignment horizontal="center" vertical="center" wrapText="1"/>
    </xf>
    <xf numFmtId="0" fontId="6" fillId="0" borderId="19"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4" fillId="0" borderId="7" xfId="0" applyFont="1" applyBorder="1" applyAlignment="1">
      <alignment horizontal="center" vertical="center"/>
    </xf>
    <xf numFmtId="0" fontId="8" fillId="0" borderId="10" xfId="0" applyFont="1" applyBorder="1" applyAlignment="1">
      <alignment horizontal="center" vertical="center" wrapText="1"/>
    </xf>
    <xf numFmtId="0" fontId="9" fillId="0" borderId="11" xfId="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2" borderId="11" xfId="0" applyFont="1" applyFill="1" applyBorder="1" applyAlignment="1">
      <alignment horizontal="right" vertical="center" wrapText="1"/>
    </xf>
    <xf numFmtId="0" fontId="6" fillId="0" borderId="10"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8" fillId="0" borderId="8" xfId="0" applyFont="1" applyBorder="1" applyAlignment="1">
      <alignment horizontal="center" vertical="center" wrapText="1"/>
    </xf>
    <xf numFmtId="0" fontId="9" fillId="0" borderId="8" xfId="1" applyFont="1" applyBorder="1" applyAlignment="1" applyProtection="1">
      <alignment horizontal="center" vertical="center" wrapText="1"/>
    </xf>
    <xf numFmtId="0" fontId="6" fillId="0" borderId="6" xfId="0" applyFont="1" applyBorder="1" applyAlignment="1" applyProtection="1">
      <alignment horizontal="center" vertical="center" wrapText="1"/>
      <protection locked="0"/>
    </xf>
    <xf numFmtId="0" fontId="6" fillId="0" borderId="0" xfId="0" applyFont="1" applyBorder="1" applyAlignment="1">
      <alignment vertical="center"/>
    </xf>
    <xf numFmtId="0" fontId="6" fillId="0" borderId="46" xfId="0" applyFont="1" applyBorder="1" applyAlignment="1">
      <alignment horizontal="center" vertical="center" wrapText="1"/>
    </xf>
    <xf numFmtId="0" fontId="4" fillId="0" borderId="42" xfId="0" applyFont="1" applyBorder="1" applyAlignment="1">
      <alignment horizontal="center" vertical="center"/>
    </xf>
    <xf numFmtId="0" fontId="5" fillId="0" borderId="0" xfId="0" applyFont="1" applyBorder="1" applyAlignment="1">
      <alignment horizontal="justify" vertical="center" wrapText="1"/>
    </xf>
    <xf numFmtId="0" fontId="6" fillId="0" borderId="4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0" xfId="0" applyFont="1" applyBorder="1" applyAlignment="1">
      <alignment horizontal="center" vertical="center"/>
    </xf>
    <xf numFmtId="0" fontId="6" fillId="0" borderId="7"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Border="1" applyAlignment="1">
      <alignment vertical="center" wrapText="1"/>
    </xf>
    <xf numFmtId="0" fontId="10" fillId="0" borderId="4" xfId="0" applyFont="1" applyBorder="1" applyAlignment="1">
      <alignment horizontal="center" vertical="center" wrapText="1"/>
    </xf>
    <xf numFmtId="0" fontId="6" fillId="0" borderId="6" xfId="0" applyFont="1" applyBorder="1" applyAlignment="1">
      <alignment horizontal="center" vertical="center"/>
    </xf>
    <xf numFmtId="0" fontId="7" fillId="0" borderId="0" xfId="0" applyFont="1" applyBorder="1" applyAlignment="1">
      <alignment horizontal="left" vertical="center"/>
    </xf>
    <xf numFmtId="0" fontId="30" fillId="0" borderId="41"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7" fillId="0" borderId="0" xfId="0" applyFont="1" applyBorder="1" applyAlignment="1">
      <alignment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2" xfId="0" applyFont="1" applyBorder="1" applyAlignment="1">
      <alignment horizontal="center" vertical="center" wrapText="1"/>
    </xf>
    <xf numFmtId="0" fontId="30" fillId="0" borderId="30"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12" fillId="0" borderId="84" xfId="0" applyFont="1" applyBorder="1" applyAlignment="1" applyProtection="1">
      <alignment horizontal="left"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86" xfId="0" applyFont="1" applyBorder="1" applyAlignment="1" applyProtection="1">
      <alignment horizontal="left" vertical="center" wrapText="1"/>
      <protection locked="0"/>
    </xf>
    <xf numFmtId="0" fontId="12" fillId="0" borderId="20" xfId="0" applyFont="1" applyBorder="1" applyAlignment="1" applyProtection="1">
      <alignment horizontal="center" vertical="center" wrapText="1"/>
      <protection locked="0"/>
    </xf>
    <xf numFmtId="0" fontId="30" fillId="0" borderId="21" xfId="0" applyFont="1" applyBorder="1" applyAlignment="1">
      <alignment horizontal="center" vertical="center"/>
    </xf>
    <xf numFmtId="0" fontId="12" fillId="0" borderId="21" xfId="0" applyFont="1" applyBorder="1" applyAlignment="1">
      <alignment horizontal="center" vertical="center"/>
    </xf>
    <xf numFmtId="0" fontId="7" fillId="0" borderId="8" xfId="0" applyFont="1" applyBorder="1" applyAlignment="1">
      <alignment horizontal="center" vertical="center" wrapText="1"/>
    </xf>
    <xf numFmtId="0" fontId="7" fillId="0" borderId="21" xfId="0" applyFont="1" applyBorder="1" applyAlignment="1">
      <alignment horizontal="center" vertical="center" wrapText="1"/>
    </xf>
    <xf numFmtId="0" fontId="12" fillId="0" borderId="82" xfId="0" applyFont="1" applyBorder="1" applyAlignment="1" applyProtection="1">
      <alignment horizontal="left" vertical="center" wrapText="1"/>
      <protection locked="0"/>
    </xf>
    <xf numFmtId="0" fontId="12" fillId="0" borderId="83" xfId="0" applyFont="1" applyBorder="1" applyAlignment="1" applyProtection="1">
      <alignment horizontal="center" vertical="center" wrapText="1"/>
      <protection locked="0"/>
    </xf>
    <xf numFmtId="0" fontId="12" fillId="0" borderId="71"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12" fillId="0" borderId="76" xfId="0" applyFont="1" applyBorder="1" applyAlignment="1">
      <alignment horizontal="center" vertical="center"/>
    </xf>
    <xf numFmtId="0" fontId="12" fillId="0" borderId="79" xfId="0" applyFont="1" applyBorder="1" applyAlignment="1">
      <alignment horizontal="center" vertical="center"/>
    </xf>
    <xf numFmtId="0" fontId="7" fillId="0" borderId="0" xfId="0" applyFont="1" applyBorder="1" applyAlignment="1">
      <alignment horizontal="justify"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21" xfId="0" applyFont="1" applyBorder="1" applyAlignment="1" applyProtection="1">
      <alignment horizontal="center" vertical="center" wrapText="1"/>
      <protection locked="0"/>
    </xf>
    <xf numFmtId="0" fontId="12" fillId="0" borderId="78" xfId="0" applyFont="1" applyBorder="1" applyAlignment="1">
      <alignment horizontal="center" vertical="center"/>
    </xf>
    <xf numFmtId="0" fontId="7" fillId="0" borderId="30" xfId="0" applyFont="1" applyBorder="1" applyAlignment="1" applyProtection="1">
      <alignment horizontal="center" vertical="center" wrapText="1"/>
      <protection locked="0"/>
    </xf>
    <xf numFmtId="0" fontId="23" fillId="0" borderId="0" xfId="0" applyFont="1" applyBorder="1" applyAlignment="1">
      <alignment horizontal="justify"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0" xfId="0" applyFont="1" applyBorder="1" applyAlignment="1">
      <alignment horizontal="left" vertical="center" wrapText="1"/>
    </xf>
    <xf numFmtId="0" fontId="22" fillId="0" borderId="19" xfId="0" applyFont="1" applyBorder="1" applyAlignment="1">
      <alignment horizontal="center" vertical="center"/>
    </xf>
    <xf numFmtId="0" fontId="0" fillId="0" borderId="41" xfId="0" applyBorder="1" applyAlignment="1">
      <alignment horizontal="center" vertical="center"/>
    </xf>
    <xf numFmtId="0" fontId="11" fillId="0" borderId="0" xfId="0" applyFont="1" applyBorder="1" applyAlignment="1">
      <alignment horizontal="justify" vertical="center" wrapText="1"/>
    </xf>
    <xf numFmtId="0" fontId="21" fillId="0" borderId="41" xfId="0" applyFont="1" applyBorder="1" applyAlignment="1">
      <alignment horizontal="center" vertical="center" wrapText="1"/>
    </xf>
    <xf numFmtId="0" fontId="10" fillId="0" borderId="7" xfId="0" applyFont="1"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18" fillId="0" borderId="7" xfId="0" applyFont="1" applyBorder="1" applyAlignment="1">
      <alignment horizontal="center" vertical="center"/>
    </xf>
    <xf numFmtId="0" fontId="18" fillId="0" borderId="19" xfId="0" applyFont="1" applyBorder="1" applyAlignment="1">
      <alignment horizontal="center" vertical="center"/>
    </xf>
    <xf numFmtId="0" fontId="22" fillId="0" borderId="28" xfId="0" applyFont="1" applyBorder="1" applyAlignment="1">
      <alignment horizontal="center" vertical="center"/>
    </xf>
    <xf numFmtId="0" fontId="22" fillId="0" borderId="18" xfId="0" applyFont="1" applyBorder="1" applyAlignment="1">
      <alignment horizontal="center" vertical="center"/>
    </xf>
    <xf numFmtId="0" fontId="12" fillId="0" borderId="30" xfId="0" applyFont="1" applyBorder="1" applyAlignment="1">
      <alignment horizontal="center" vertical="center"/>
    </xf>
    <xf numFmtId="0" fontId="21" fillId="0" borderId="30" xfId="0" applyFont="1" applyBorder="1" applyAlignment="1">
      <alignment horizontal="center" vertical="center" wrapText="1"/>
    </xf>
    <xf numFmtId="0" fontId="10" fillId="0" borderId="25"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18" fillId="0" borderId="25" xfId="0" applyFont="1" applyBorder="1" applyAlignment="1">
      <alignment horizontal="center" vertical="center"/>
    </xf>
    <xf numFmtId="0" fontId="18"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0" fillId="0" borderId="30" xfId="0" applyBorder="1" applyAlignment="1">
      <alignment horizontal="center" vertical="center"/>
    </xf>
    <xf numFmtId="0" fontId="19" fillId="0" borderId="20" xfId="0" applyFont="1" applyBorder="1" applyAlignment="1">
      <alignment horizontal="justify" vertical="center" wrapText="1"/>
    </xf>
    <xf numFmtId="0" fontId="21"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10" fillId="0" borderId="21" xfId="0" applyFont="1" applyBorder="1" applyAlignment="1">
      <alignment horizontal="center" vertical="center"/>
    </xf>
    <xf numFmtId="0" fontId="21" fillId="0" borderId="21" xfId="0" applyFont="1" applyBorder="1" applyAlignment="1">
      <alignment horizontal="center" vertical="center" wrapText="1"/>
    </xf>
    <xf numFmtId="0" fontId="10" fillId="0" borderId="4" xfId="0" applyFont="1" applyBorder="1" applyAlignment="1" applyProtection="1">
      <alignment horizontal="center" vertical="center" wrapText="1"/>
      <protection locked="0"/>
    </xf>
    <xf numFmtId="9" fontId="0" fillId="0" borderId="11" xfId="0" applyNumberFormat="1" applyBorder="1" applyAlignment="1" applyProtection="1">
      <alignment horizontal="center" vertical="center"/>
      <protection locked="0"/>
    </xf>
    <xf numFmtId="0" fontId="12" fillId="0" borderId="25"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10" xfId="0" applyFont="1" applyBorder="1" applyAlignment="1">
      <alignment horizontal="justify" vertical="center" wrapText="1"/>
    </xf>
    <xf numFmtId="0" fontId="10" fillId="5" borderId="50" xfId="0" applyFont="1" applyFill="1" applyBorder="1" applyAlignment="1">
      <alignment horizontal="justify" vertical="center" wrapText="1"/>
    </xf>
    <xf numFmtId="0" fontId="0" fillId="0" borderId="12" xfId="0" applyBorder="1" applyAlignment="1">
      <alignment horizontal="center" vertical="center"/>
    </xf>
    <xf numFmtId="0" fontId="0" fillId="0" borderId="10" xfId="0" applyFont="1" applyBorder="1" applyAlignment="1">
      <alignment horizontal="center" vertical="center"/>
    </xf>
    <xf numFmtId="0" fontId="10" fillId="0" borderId="10" xfId="0" applyFont="1" applyBorder="1" applyAlignment="1">
      <alignment horizontal="justify" vertical="center" wrapText="1"/>
    </xf>
    <xf numFmtId="0" fontId="25" fillId="0" borderId="36"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69" xfId="0" applyFont="1" applyBorder="1" applyAlignment="1">
      <alignment horizontal="center" vertical="center" wrapText="1"/>
    </xf>
    <xf numFmtId="0" fontId="0" fillId="0" borderId="21" xfId="0" applyFont="1" applyBorder="1" applyAlignment="1">
      <alignment horizontal="center" vertical="center"/>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177" fontId="26" fillId="0" borderId="11" xfId="0" applyNumberFormat="1" applyFont="1" applyBorder="1" applyAlignment="1">
      <alignment horizontal="center" vertical="center" wrapText="1"/>
    </xf>
    <xf numFmtId="0" fontId="7" fillId="0" borderId="0" xfId="0" applyFont="1" applyBorder="1" applyAlignment="1" applyProtection="1">
      <alignment horizontal="left" vertical="center" wrapText="1"/>
      <protection locked="0"/>
    </xf>
    <xf numFmtId="0" fontId="19" fillId="0" borderId="0" xfId="0" applyFont="1" applyBorder="1" applyAlignment="1">
      <alignment horizontal="justify" vertical="center"/>
    </xf>
    <xf numFmtId="0" fontId="26" fillId="0" borderId="48" xfId="0" applyFont="1" applyBorder="1" applyAlignment="1">
      <alignment horizontal="center" vertical="center" wrapText="1"/>
    </xf>
    <xf numFmtId="0" fontId="26" fillId="0" borderId="21" xfId="0" applyFont="1" applyBorder="1" applyAlignment="1">
      <alignment horizontal="center" vertical="center" wrapText="1"/>
    </xf>
    <xf numFmtId="0" fontId="25" fillId="0" borderId="67" xfId="0" applyFont="1" applyBorder="1" applyAlignment="1">
      <alignment horizontal="center" vertical="center" wrapText="1"/>
    </xf>
    <xf numFmtId="0" fontId="4" fillId="0" borderId="0" xfId="0" applyFont="1" applyBorder="1" applyAlignment="1">
      <alignment horizontal="left" vertical="center" wrapText="1"/>
    </xf>
    <xf numFmtId="0" fontId="10" fillId="0" borderId="48" xfId="0" applyFont="1" applyBorder="1" applyAlignment="1">
      <alignment horizontal="center" vertical="center" wrapText="1"/>
    </xf>
    <xf numFmtId="0" fontId="25" fillId="0" borderId="7" xfId="0" applyFont="1" applyBorder="1" applyAlignment="1">
      <alignment horizontal="center" vertical="center" wrapText="1"/>
    </xf>
    <xf numFmtId="0" fontId="0" fillId="0" borderId="87"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locked="0"/>
    </xf>
    <xf numFmtId="0" fontId="10" fillId="0" borderId="25" xfId="0" applyFont="1" applyBorder="1" applyAlignment="1">
      <alignment horizontal="center" vertical="center" wrapText="1"/>
    </xf>
    <xf numFmtId="0" fontId="0" fillId="0" borderId="1" xfId="0" applyFont="1" applyBorder="1" applyAlignment="1">
      <alignment horizontal="center" vertical="center" wrapText="1"/>
    </xf>
    <xf numFmtId="0" fontId="25" fillId="0" borderId="25" xfId="0" applyFont="1" applyBorder="1" applyAlignment="1">
      <alignment horizontal="center" vertical="center" wrapText="1"/>
    </xf>
    <xf numFmtId="0" fontId="0" fillId="0" borderId="1" xfId="0" applyBorder="1" applyAlignment="1">
      <alignment vertical="center" wrapText="1"/>
    </xf>
    <xf numFmtId="0" fontId="19" fillId="0" borderId="0" xfId="0" applyFont="1" applyBorder="1" applyAlignment="1">
      <alignment horizontal="left" vertical="center"/>
    </xf>
    <xf numFmtId="0" fontId="10" fillId="0" borderId="68" xfId="0" applyFont="1" applyBorder="1" applyAlignment="1">
      <alignment horizontal="center"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wrapText="1"/>
    </xf>
    <xf numFmtId="0" fontId="25" fillId="0" borderId="92" xfId="0" applyFont="1" applyBorder="1" applyAlignment="1">
      <alignment horizontal="center" vertical="center" wrapText="1"/>
    </xf>
    <xf numFmtId="0" fontId="6" fillId="0" borderId="0" xfId="0" applyFont="1" applyBorder="1" applyAlignment="1">
      <alignment horizontal="left" vertical="top" wrapText="1"/>
    </xf>
    <xf numFmtId="0" fontId="3" fillId="0" borderId="20" xfId="0" applyFont="1" applyBorder="1" applyAlignment="1">
      <alignment horizontal="left" vertical="top" wrapText="1"/>
    </xf>
    <xf numFmtId="0" fontId="0" fillId="0" borderId="68" xfId="0" applyFont="1" applyBorder="1" applyAlignment="1">
      <alignment horizontal="center" vertical="center" wrapText="1"/>
    </xf>
    <xf numFmtId="0" fontId="10" fillId="0" borderId="21" xfId="0" applyFont="1" applyBorder="1" applyAlignment="1">
      <alignment horizontal="center" vertical="top"/>
    </xf>
    <xf numFmtId="0" fontId="3" fillId="0" borderId="95" xfId="0" applyFont="1" applyBorder="1" applyAlignment="1">
      <alignment horizontal="justify" vertical="center" wrapText="1"/>
    </xf>
    <xf numFmtId="0" fontId="3" fillId="0" borderId="94" xfId="0" applyFont="1" applyBorder="1" applyAlignment="1">
      <alignment horizontal="justify" vertical="center" wrapText="1"/>
    </xf>
    <xf numFmtId="0" fontId="27" fillId="0" borderId="25" xfId="0" applyFont="1" applyBorder="1" applyAlignment="1">
      <alignment horizontal="center" vertical="center" wrapText="1"/>
    </xf>
    <xf numFmtId="0" fontId="27" fillId="0" borderId="7" xfId="0" applyFont="1" applyBorder="1" applyAlignment="1">
      <alignment horizontal="center" vertical="center" wrapText="1"/>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82"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xf>
    <xf numFmtId="0" fontId="3" fillId="0" borderId="20" xfId="0" applyFont="1" applyBorder="1" applyAlignment="1">
      <alignment vertical="center"/>
    </xf>
    <xf numFmtId="0" fontId="25" fillId="2" borderId="77" xfId="0" applyFont="1" applyFill="1" applyBorder="1" applyAlignment="1">
      <alignment horizontal="center" vertical="center"/>
    </xf>
  </cellXfs>
  <cellStyles count="2">
    <cellStyle name="一般" xfId="0" builtinId="0"/>
    <cellStyle name="超連結" xfId="1" builtinId="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ach17@tssh.cyc.edu.tw" TargetMode="External"/><Relationship Id="rId2" Type="http://schemas.openxmlformats.org/officeDocument/2006/relationships/hyperlink" Target="mailto:teach@tssh.cyc.edu.tw" TargetMode="External"/><Relationship Id="rId1" Type="http://schemas.openxmlformats.org/officeDocument/2006/relationships/hyperlink" Target="mailto:ackijk@gmail.com" TargetMode="External"/><Relationship Id="rId6" Type="http://schemas.openxmlformats.org/officeDocument/2006/relationships/hyperlink" Target="mailto:teach17@tssh.cyc.edu.tw" TargetMode="External"/><Relationship Id="rId5" Type="http://schemas.openxmlformats.org/officeDocument/2006/relationships/hyperlink" Target="mailto:teach@tssh.cyc.edu.tw" TargetMode="External"/><Relationship Id="rId4" Type="http://schemas.openxmlformats.org/officeDocument/2006/relationships/hyperlink" Target="mailto:ackijk@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4"/>
  <sheetViews>
    <sheetView topLeftCell="A155" zoomScale="60" zoomScaleNormal="60" workbookViewId="0">
      <selection activeCell="I100" sqref="I100"/>
    </sheetView>
  </sheetViews>
  <sheetFormatPr defaultRowHeight="16.2"/>
  <cols>
    <col min="1" max="1" width="39.6640625" style="1"/>
    <col min="2" max="2" width="16.6640625" style="1"/>
    <col min="3" max="3" width="13.33203125" style="1"/>
    <col min="4" max="4" width="16.33203125" style="1"/>
    <col min="5" max="5" width="12.21875" style="1"/>
    <col min="6" max="6" width="15.33203125" style="1"/>
    <col min="7" max="7" width="20.33203125" style="1"/>
    <col min="8" max="8" width="15.77734375" style="1"/>
    <col min="9" max="9" width="16.77734375" style="1"/>
    <col min="10" max="10" width="16.6640625" style="1"/>
    <col min="11" max="11" width="9.33203125" style="1"/>
    <col min="12" max="12" width="9" style="1"/>
    <col min="13" max="13" width="8.6640625" style="1"/>
    <col min="14" max="18" width="5.21875" style="1"/>
    <col min="19" max="1025" width="10" style="1"/>
  </cols>
  <sheetData>
    <row r="1" spans="1:1024" ht="19.8">
      <c r="A1" s="2" t="s">
        <v>0</v>
      </c>
      <c r="B1"/>
      <c r="C1"/>
      <c r="D1"/>
      <c r="E1"/>
      <c r="F1"/>
      <c r="G1"/>
      <c r="H1"/>
      <c r="I1"/>
      <c r="J1"/>
      <c r="K1"/>
      <c r="L1"/>
      <c r="M1" s="3" t="s">
        <v>1</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s="4" t="s">
        <v>2</v>
      </c>
      <c r="B2"/>
      <c r="C2" s="5"/>
      <c r="D2" s="6" t="s">
        <v>3</v>
      </c>
      <c r="E2" s="6"/>
      <c r="F2" s="7"/>
      <c r="G2"/>
      <c r="H2"/>
      <c r="I2"/>
      <c r="J2"/>
      <c r="K2"/>
      <c r="L2"/>
      <c r="M2" s="3" t="s">
        <v>4</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s="8" t="s">
        <v>5</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 customHeight="1">
      <c r="A4" s="9" t="s">
        <v>6</v>
      </c>
      <c r="B4" s="10" t="s">
        <v>7</v>
      </c>
      <c r="C4" s="540" t="s">
        <v>8</v>
      </c>
      <c r="D4" s="540"/>
      <c r="E4" s="540"/>
      <c r="F4" s="540"/>
      <c r="G4" s="540"/>
      <c r="H4" s="540"/>
      <c r="I4" s="540"/>
      <c r="J4" s="540"/>
      <c r="K4" s="540"/>
      <c r="L4" s="540"/>
      <c r="M4" s="540"/>
      <c r="N4" s="540"/>
      <c r="O4" s="540"/>
      <c r="P4" s="540"/>
      <c r="Q4" s="540"/>
      <c r="R4" s="540"/>
      <c r="S4" s="540"/>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0.100000000000001" customHeight="1">
      <c r="A5" s="531">
        <v>104</v>
      </c>
      <c r="B5" s="11" t="s">
        <v>9</v>
      </c>
      <c r="C5" s="538" t="s">
        <v>10</v>
      </c>
      <c r="D5" s="538"/>
      <c r="E5" s="538"/>
      <c r="F5" s="538"/>
      <c r="G5" s="12" t="s">
        <v>11</v>
      </c>
      <c r="H5" s="538" t="s">
        <v>12</v>
      </c>
      <c r="I5" s="538"/>
      <c r="J5" s="538"/>
      <c r="K5" s="538"/>
      <c r="L5" s="13" t="s">
        <v>13</v>
      </c>
      <c r="M5" s="539" t="s">
        <v>14</v>
      </c>
      <c r="N5" s="539"/>
      <c r="O5" s="539"/>
      <c r="P5" s="539"/>
      <c r="Q5" s="539"/>
      <c r="R5" s="539"/>
      <c r="S5" s="539"/>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100000000000001" customHeight="1">
      <c r="A6" s="531"/>
      <c r="B6" s="11" t="s">
        <v>15</v>
      </c>
      <c r="C6" s="538" t="s">
        <v>16</v>
      </c>
      <c r="D6" s="538"/>
      <c r="E6" s="538"/>
      <c r="F6" s="538"/>
      <c r="G6" s="12" t="s">
        <v>11</v>
      </c>
      <c r="H6" s="538" t="s">
        <v>17</v>
      </c>
      <c r="I6" s="538"/>
      <c r="J6" s="538"/>
      <c r="K6" s="538"/>
      <c r="L6" s="13" t="s">
        <v>13</v>
      </c>
      <c r="M6" s="539" t="s">
        <v>18</v>
      </c>
      <c r="N6" s="539"/>
      <c r="O6" s="539"/>
      <c r="P6" s="539"/>
      <c r="Q6" s="539"/>
      <c r="R6" s="539"/>
      <c r="S6" s="539"/>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100000000000001" customHeight="1">
      <c r="A7" s="531"/>
      <c r="B7" s="11" t="s">
        <v>19</v>
      </c>
      <c r="C7" s="538" t="s">
        <v>20</v>
      </c>
      <c r="D7" s="538"/>
      <c r="E7" s="538"/>
      <c r="F7" s="538"/>
      <c r="G7" s="12" t="s">
        <v>11</v>
      </c>
      <c r="H7" s="538" t="s">
        <v>21</v>
      </c>
      <c r="I7" s="538"/>
      <c r="J7" s="538"/>
      <c r="K7" s="538"/>
      <c r="L7" s="13" t="s">
        <v>13</v>
      </c>
      <c r="M7" s="539" t="s">
        <v>22</v>
      </c>
      <c r="N7" s="539"/>
      <c r="O7" s="539"/>
      <c r="P7" s="539"/>
      <c r="Q7" s="539"/>
      <c r="R7" s="539"/>
      <c r="S7" s="539"/>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4.25" customHeight="1">
      <c r="A8" s="531"/>
      <c r="B8" s="498" t="s">
        <v>23</v>
      </c>
      <c r="C8" s="15" t="s">
        <v>24</v>
      </c>
      <c r="D8" s="498" t="s">
        <v>25</v>
      </c>
      <c r="E8" s="498"/>
      <c r="F8" s="498"/>
      <c r="G8" s="498"/>
      <c r="H8" s="498" t="s">
        <v>26</v>
      </c>
      <c r="I8" s="498"/>
      <c r="J8" s="498"/>
      <c r="K8" s="498"/>
      <c r="L8" s="498" t="s">
        <v>27</v>
      </c>
      <c r="M8" s="498"/>
      <c r="N8" s="498"/>
      <c r="O8" s="498"/>
      <c r="P8" s="534" t="s">
        <v>28</v>
      </c>
      <c r="Q8" s="534"/>
      <c r="R8" s="534"/>
      <c r="S8" s="534"/>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4.4" customHeight="1">
      <c r="A9" s="531"/>
      <c r="B9" s="498"/>
      <c r="C9" s="15" t="s">
        <v>29</v>
      </c>
      <c r="D9" s="498" t="s">
        <v>30</v>
      </c>
      <c r="E9" s="498"/>
      <c r="F9" s="498"/>
      <c r="G9" s="498"/>
      <c r="H9" s="498" t="s">
        <v>31</v>
      </c>
      <c r="I9" s="498"/>
      <c r="J9" s="498"/>
      <c r="K9" s="498"/>
      <c r="L9" s="498"/>
      <c r="M9" s="498"/>
      <c r="N9" s="498"/>
      <c r="O9" s="498"/>
      <c r="P9" s="534"/>
      <c r="Q9" s="534"/>
      <c r="R9" s="534"/>
      <c r="S9" s="534"/>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c r="A10" s="531"/>
      <c r="B10" s="498"/>
      <c r="C10" s="16"/>
      <c r="D10" s="15" t="s">
        <v>32</v>
      </c>
      <c r="E10" s="15" t="s">
        <v>33</v>
      </c>
      <c r="F10" s="15" t="s">
        <v>34</v>
      </c>
      <c r="G10" s="17" t="s">
        <v>35</v>
      </c>
      <c r="H10" s="15" t="s">
        <v>32</v>
      </c>
      <c r="I10" s="15" t="s">
        <v>33</v>
      </c>
      <c r="J10" s="15" t="s">
        <v>34</v>
      </c>
      <c r="K10" s="17" t="s">
        <v>35</v>
      </c>
      <c r="L10" s="15" t="s">
        <v>32</v>
      </c>
      <c r="M10" s="15" t="s">
        <v>33</v>
      </c>
      <c r="N10" s="15" t="s">
        <v>34</v>
      </c>
      <c r="O10" s="17" t="s">
        <v>35</v>
      </c>
      <c r="P10" s="15" t="s">
        <v>36</v>
      </c>
      <c r="Q10" s="15" t="s">
        <v>37</v>
      </c>
      <c r="R10" s="15" t="s">
        <v>34</v>
      </c>
      <c r="S10" s="18" t="s">
        <v>35</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c r="A11" s="531"/>
      <c r="B11" s="498"/>
      <c r="C11" s="15" t="s">
        <v>38</v>
      </c>
      <c r="D11" s="19">
        <v>4</v>
      </c>
      <c r="E11" s="20">
        <v>4</v>
      </c>
      <c r="F11" s="20">
        <v>4</v>
      </c>
      <c r="G11" s="21">
        <f>D11+E11+F11</f>
        <v>12</v>
      </c>
      <c r="H11" s="22">
        <v>6</v>
      </c>
      <c r="I11" s="23">
        <v>7</v>
      </c>
      <c r="J11" s="23">
        <v>7</v>
      </c>
      <c r="K11" s="24">
        <f>H11+I11+J11</f>
        <v>20</v>
      </c>
      <c r="L11" s="22">
        <v>2</v>
      </c>
      <c r="M11" s="23">
        <v>2</v>
      </c>
      <c r="N11" s="23">
        <v>2</v>
      </c>
      <c r="O11" s="24">
        <f>L11+M11+N11</f>
        <v>6</v>
      </c>
      <c r="P11" s="25"/>
      <c r="Q11" s="25"/>
      <c r="R11" s="25"/>
      <c r="S11" s="26">
        <f>P11+Q11+R11</f>
        <v>0</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c r="A12" s="531"/>
      <c r="B12" s="498"/>
      <c r="C12" s="15" t="s">
        <v>39</v>
      </c>
      <c r="D12" s="27">
        <v>166</v>
      </c>
      <c r="E12" s="28">
        <v>153</v>
      </c>
      <c r="F12" s="28">
        <v>148</v>
      </c>
      <c r="G12" s="21">
        <f>D12+E12+F12</f>
        <v>467</v>
      </c>
      <c r="H12" s="29">
        <v>233</v>
      </c>
      <c r="I12" s="30">
        <v>259</v>
      </c>
      <c r="J12" s="30">
        <v>248</v>
      </c>
      <c r="K12" s="24">
        <f>H12+I12+J12</f>
        <v>740</v>
      </c>
      <c r="L12" s="29">
        <v>57</v>
      </c>
      <c r="M12" s="30">
        <v>57</v>
      </c>
      <c r="N12" s="30">
        <v>61</v>
      </c>
      <c r="O12" s="24">
        <f>L12+M12+N12</f>
        <v>175</v>
      </c>
      <c r="P12" s="25"/>
      <c r="Q12" s="25"/>
      <c r="R12" s="25"/>
      <c r="S12" s="26">
        <f>P12+Q12+R12</f>
        <v>0</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33" customFormat="1">
      <c r="A13" s="531"/>
      <c r="B13" s="498"/>
      <c r="C13" s="15" t="s">
        <v>40</v>
      </c>
      <c r="D13" s="27">
        <v>72</v>
      </c>
      <c r="E13" s="31">
        <v>63</v>
      </c>
      <c r="F13" s="31">
        <v>61</v>
      </c>
      <c r="G13" s="21">
        <f>D13+E13+F13</f>
        <v>196</v>
      </c>
      <c r="H13" s="29">
        <v>208</v>
      </c>
      <c r="I13" s="32">
        <v>206</v>
      </c>
      <c r="J13" s="32">
        <v>201</v>
      </c>
      <c r="K13" s="24">
        <f>H13+I13+J13</f>
        <v>615</v>
      </c>
      <c r="L13" s="29">
        <v>31</v>
      </c>
      <c r="M13" s="32">
        <v>31</v>
      </c>
      <c r="N13" s="32">
        <v>47</v>
      </c>
      <c r="O13" s="24">
        <f>L13+M13+N13</f>
        <v>109</v>
      </c>
      <c r="P13" s="25"/>
      <c r="Q13" s="25"/>
      <c r="R13" s="25"/>
      <c r="S13" s="26">
        <f>P13+Q13+R13</f>
        <v>0</v>
      </c>
    </row>
    <row r="14" spans="1:1024" s="33" customFormat="1" ht="20.25" customHeight="1">
      <c r="A14" s="531"/>
      <c r="B14" s="498"/>
      <c r="C14" s="15" t="s">
        <v>41</v>
      </c>
      <c r="D14" s="34">
        <v>94</v>
      </c>
      <c r="E14" s="35">
        <v>90</v>
      </c>
      <c r="F14" s="35">
        <v>87</v>
      </c>
      <c r="G14" s="21">
        <f>D14+E14+F14</f>
        <v>271</v>
      </c>
      <c r="H14" s="36">
        <v>25</v>
      </c>
      <c r="I14" s="37">
        <v>53</v>
      </c>
      <c r="J14" s="37">
        <v>47</v>
      </c>
      <c r="K14" s="24">
        <f>H14+I14+J14</f>
        <v>125</v>
      </c>
      <c r="L14" s="36">
        <v>26</v>
      </c>
      <c r="M14" s="37">
        <v>26</v>
      </c>
      <c r="N14" s="37">
        <v>12</v>
      </c>
      <c r="O14" s="24">
        <f>L14+M14+N14</f>
        <v>64</v>
      </c>
      <c r="P14" s="25"/>
      <c r="Q14" s="25"/>
      <c r="R14" s="25"/>
      <c r="S14" s="26">
        <f>P14+Q14+R14</f>
        <v>0</v>
      </c>
    </row>
    <row r="15" spans="1:1024">
      <c r="A15" s="531"/>
      <c r="B15" s="498"/>
      <c r="C15" s="38" t="s">
        <v>42</v>
      </c>
      <c r="D15" s="535">
        <f>G12+K12+O12+S12+D18+H18+L18+P18</f>
        <v>1382</v>
      </c>
      <c r="E15" s="535"/>
      <c r="F15" s="535"/>
      <c r="G15" s="535"/>
      <c r="H15" s="535"/>
      <c r="I15" s="535"/>
      <c r="J15" s="535"/>
      <c r="K15" s="535"/>
      <c r="L15" s="535"/>
      <c r="M15" s="535"/>
      <c r="N15" s="535"/>
      <c r="O15" s="535"/>
      <c r="P15" s="535"/>
      <c r="Q15" s="535"/>
      <c r="R15" s="535"/>
      <c r="S15" s="53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6.8" customHeight="1">
      <c r="A16" s="531"/>
      <c r="B16" s="501" t="s">
        <v>43</v>
      </c>
      <c r="C16" s="14" t="s">
        <v>44</v>
      </c>
      <c r="D16" s="524"/>
      <c r="E16" s="524"/>
      <c r="F16" s="524"/>
      <c r="G16" s="524"/>
      <c r="H16" s="524"/>
      <c r="I16" s="524"/>
      <c r="J16" s="524"/>
      <c r="K16" s="524"/>
      <c r="L16" s="536"/>
      <c r="M16" s="536"/>
      <c r="N16" s="536"/>
      <c r="O16" s="536"/>
      <c r="P16" s="537"/>
      <c r="Q16" s="537"/>
      <c r="R16" s="537"/>
      <c r="S16" s="537"/>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531"/>
      <c r="B17" s="501"/>
      <c r="C17" s="14" t="s">
        <v>38</v>
      </c>
      <c r="D17" s="524"/>
      <c r="E17" s="524"/>
      <c r="F17" s="524"/>
      <c r="G17" s="524"/>
      <c r="H17" s="524"/>
      <c r="I17" s="524"/>
      <c r="J17" s="524"/>
      <c r="K17" s="524"/>
      <c r="L17" s="499"/>
      <c r="M17" s="499"/>
      <c r="N17" s="499"/>
      <c r="O17" s="499"/>
      <c r="P17" s="525"/>
      <c r="Q17" s="525"/>
      <c r="R17" s="525"/>
      <c r="S17" s="525"/>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531"/>
      <c r="B18" s="501"/>
      <c r="C18" s="39" t="s">
        <v>45</v>
      </c>
      <c r="D18" s="526"/>
      <c r="E18" s="526"/>
      <c r="F18" s="526"/>
      <c r="G18" s="526"/>
      <c r="H18" s="526"/>
      <c r="I18" s="526"/>
      <c r="J18" s="526"/>
      <c r="K18" s="526"/>
      <c r="L18" s="502"/>
      <c r="M18" s="502"/>
      <c r="N18" s="502"/>
      <c r="O18" s="502"/>
      <c r="P18" s="527"/>
      <c r="Q18" s="527"/>
      <c r="R18" s="527"/>
      <c r="S18" s="527"/>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100000000000001" customHeight="1">
      <c r="A19" s="531">
        <v>105</v>
      </c>
      <c r="B19" s="11" t="s">
        <v>9</v>
      </c>
      <c r="C19" s="538" t="s">
        <v>10</v>
      </c>
      <c r="D19" s="538"/>
      <c r="E19" s="538"/>
      <c r="F19" s="538"/>
      <c r="G19" s="12" t="s">
        <v>11</v>
      </c>
      <c r="H19" s="538" t="s">
        <v>12</v>
      </c>
      <c r="I19" s="538"/>
      <c r="J19" s="538"/>
      <c r="K19" s="538"/>
      <c r="L19" s="13" t="s">
        <v>13</v>
      </c>
      <c r="M19" s="539" t="s">
        <v>14</v>
      </c>
      <c r="N19" s="539"/>
      <c r="O19" s="539"/>
      <c r="P19" s="539"/>
      <c r="Q19" s="539"/>
      <c r="R19" s="539"/>
      <c r="S19" s="53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c r="A20" s="531"/>
      <c r="B20" s="11" t="s">
        <v>15</v>
      </c>
      <c r="C20" s="538" t="s">
        <v>16</v>
      </c>
      <c r="D20" s="538"/>
      <c r="E20" s="538"/>
      <c r="F20" s="538"/>
      <c r="G20" s="12" t="s">
        <v>11</v>
      </c>
      <c r="H20" s="538" t="s">
        <v>17</v>
      </c>
      <c r="I20" s="538"/>
      <c r="J20" s="538"/>
      <c r="K20" s="538"/>
      <c r="L20" s="13" t="s">
        <v>13</v>
      </c>
      <c r="M20" s="539" t="s">
        <v>18</v>
      </c>
      <c r="N20" s="539"/>
      <c r="O20" s="539"/>
      <c r="P20" s="539"/>
      <c r="Q20" s="539"/>
      <c r="R20" s="539"/>
      <c r="S20" s="539"/>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0.100000000000001" customHeight="1">
      <c r="A21" s="531"/>
      <c r="B21" s="11" t="s">
        <v>19</v>
      </c>
      <c r="C21" s="538" t="s">
        <v>20</v>
      </c>
      <c r="D21" s="538"/>
      <c r="E21" s="538"/>
      <c r="F21" s="538"/>
      <c r="G21" s="12" t="s">
        <v>11</v>
      </c>
      <c r="H21" s="538" t="s">
        <v>21</v>
      </c>
      <c r="I21" s="538"/>
      <c r="J21" s="538"/>
      <c r="K21" s="538"/>
      <c r="L21" s="13" t="s">
        <v>13</v>
      </c>
      <c r="M21" s="539" t="s">
        <v>22</v>
      </c>
      <c r="N21" s="539"/>
      <c r="O21" s="539"/>
      <c r="P21" s="539"/>
      <c r="Q21" s="539"/>
      <c r="R21" s="539"/>
      <c r="S21" s="539"/>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4.4" customHeight="1">
      <c r="A22" s="531"/>
      <c r="B22" s="498" t="s">
        <v>23</v>
      </c>
      <c r="C22" s="15" t="s">
        <v>24</v>
      </c>
      <c r="D22" s="498" t="s">
        <v>25</v>
      </c>
      <c r="E22" s="498"/>
      <c r="F22" s="498"/>
      <c r="G22" s="498"/>
      <c r="H22" s="498" t="s">
        <v>26</v>
      </c>
      <c r="I22" s="498"/>
      <c r="J22" s="498"/>
      <c r="K22" s="498"/>
      <c r="L22" s="498" t="s">
        <v>27</v>
      </c>
      <c r="M22" s="498"/>
      <c r="N22" s="498"/>
      <c r="O22" s="498"/>
      <c r="P22" s="534" t="s">
        <v>28</v>
      </c>
      <c r="Q22" s="534"/>
      <c r="R22" s="534"/>
      <c r="S22" s="534"/>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4.4" customHeight="1">
      <c r="A23" s="531"/>
      <c r="B23" s="498"/>
      <c r="C23" s="15" t="s">
        <v>29</v>
      </c>
      <c r="D23" s="498" t="s">
        <v>30</v>
      </c>
      <c r="E23" s="498"/>
      <c r="F23" s="498"/>
      <c r="G23" s="498"/>
      <c r="H23" s="498" t="s">
        <v>31</v>
      </c>
      <c r="I23" s="498"/>
      <c r="J23" s="498"/>
      <c r="K23" s="498"/>
      <c r="L23" s="498"/>
      <c r="M23" s="498"/>
      <c r="N23" s="498"/>
      <c r="O23" s="498"/>
      <c r="P23" s="534"/>
      <c r="Q23" s="534"/>
      <c r="R23" s="534"/>
      <c r="S23" s="534"/>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c r="A24" s="531"/>
      <c r="B24" s="498"/>
      <c r="C24" s="16"/>
      <c r="D24" s="15" t="s">
        <v>32</v>
      </c>
      <c r="E24" s="15" t="s">
        <v>33</v>
      </c>
      <c r="F24" s="15" t="s">
        <v>34</v>
      </c>
      <c r="G24" s="17" t="s">
        <v>35</v>
      </c>
      <c r="H24" s="15" t="s">
        <v>32</v>
      </c>
      <c r="I24" s="15" t="s">
        <v>33</v>
      </c>
      <c r="J24" s="15" t="s">
        <v>34</v>
      </c>
      <c r="K24" s="17" t="s">
        <v>35</v>
      </c>
      <c r="L24" s="15" t="s">
        <v>32</v>
      </c>
      <c r="M24" s="15" t="s">
        <v>33</v>
      </c>
      <c r="N24" s="15" t="s">
        <v>34</v>
      </c>
      <c r="O24" s="17" t="s">
        <v>35</v>
      </c>
      <c r="P24" s="15" t="s">
        <v>36</v>
      </c>
      <c r="Q24" s="15" t="s">
        <v>37</v>
      </c>
      <c r="R24" s="15" t="s">
        <v>34</v>
      </c>
      <c r="S24" s="18" t="s">
        <v>35</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c r="A25" s="531"/>
      <c r="B25" s="498"/>
      <c r="C25" s="15" t="s">
        <v>38</v>
      </c>
      <c r="D25" s="45"/>
      <c r="E25" s="45"/>
      <c r="F25" s="45"/>
      <c r="G25" s="21">
        <f>D25+E25+F25</f>
        <v>0</v>
      </c>
      <c r="H25" s="25"/>
      <c r="I25" s="25"/>
      <c r="J25" s="25"/>
      <c r="K25" s="24">
        <f>H25+I25+J25</f>
        <v>0</v>
      </c>
      <c r="L25" s="25"/>
      <c r="M25" s="25"/>
      <c r="N25" s="25"/>
      <c r="O25" s="24">
        <f>L25+M25+N25</f>
        <v>0</v>
      </c>
      <c r="P25" s="25"/>
      <c r="Q25" s="25"/>
      <c r="R25" s="25"/>
      <c r="S25" s="26">
        <f>P25+Q25+R25</f>
        <v>0</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s="33" customFormat="1">
      <c r="A26" s="531"/>
      <c r="B26" s="498"/>
      <c r="C26" s="15" t="s">
        <v>39</v>
      </c>
      <c r="D26" s="45"/>
      <c r="E26" s="45"/>
      <c r="F26" s="45"/>
      <c r="G26" s="21">
        <f>D26+E26+F26</f>
        <v>0</v>
      </c>
      <c r="H26" s="25"/>
      <c r="I26" s="25"/>
      <c r="J26" s="25"/>
      <c r="K26" s="24">
        <f>H26+I26+J26</f>
        <v>0</v>
      </c>
      <c r="L26" s="25"/>
      <c r="M26" s="25"/>
      <c r="N26" s="25"/>
      <c r="O26" s="24">
        <f>L26+M26+N26</f>
        <v>0</v>
      </c>
      <c r="P26" s="25"/>
      <c r="Q26" s="25"/>
      <c r="R26" s="25"/>
      <c r="S26" s="26">
        <f>P26+Q26+R26</f>
        <v>0</v>
      </c>
    </row>
    <row r="27" spans="1:1024" s="33" customFormat="1" ht="70.5" customHeight="1">
      <c r="A27" s="531"/>
      <c r="B27" s="498"/>
      <c r="C27" s="15" t="s">
        <v>40</v>
      </c>
      <c r="D27" s="45"/>
      <c r="E27" s="45"/>
      <c r="F27" s="45"/>
      <c r="G27" s="21">
        <f>D27+E27+F27</f>
        <v>0</v>
      </c>
      <c r="H27" s="25"/>
      <c r="I27" s="25"/>
      <c r="J27" s="25"/>
      <c r="K27" s="24">
        <f>H27+I27+J27</f>
        <v>0</v>
      </c>
      <c r="L27" s="25"/>
      <c r="M27" s="25"/>
      <c r="N27" s="25"/>
      <c r="O27" s="24">
        <f>L27+M27+N27</f>
        <v>0</v>
      </c>
      <c r="P27" s="25"/>
      <c r="Q27" s="25"/>
      <c r="R27" s="25"/>
      <c r="S27" s="26">
        <f>P27+Q27+R27</f>
        <v>0</v>
      </c>
    </row>
    <row r="28" spans="1:1024" s="33" customFormat="1">
      <c r="A28" s="531"/>
      <c r="B28" s="498"/>
      <c r="C28" s="15" t="s">
        <v>41</v>
      </c>
      <c r="D28" s="45"/>
      <c r="E28" s="45"/>
      <c r="F28" s="45"/>
      <c r="G28" s="21">
        <f>D28+E28+F28</f>
        <v>0</v>
      </c>
      <c r="H28" s="25"/>
      <c r="I28" s="25"/>
      <c r="J28" s="25"/>
      <c r="K28" s="24">
        <f>H28+I28+J28</f>
        <v>0</v>
      </c>
      <c r="L28" s="25"/>
      <c r="M28" s="25"/>
      <c r="N28" s="25"/>
      <c r="O28" s="24">
        <f>L28+M28+N28</f>
        <v>0</v>
      </c>
      <c r="P28" s="25"/>
      <c r="Q28" s="25"/>
      <c r="R28" s="25"/>
      <c r="S28" s="26">
        <f>P28+Q28+R28</f>
        <v>0</v>
      </c>
    </row>
    <row r="29" spans="1:1024" ht="19.5" customHeight="1">
      <c r="A29" s="531"/>
      <c r="B29" s="498"/>
      <c r="C29" s="38" t="s">
        <v>42</v>
      </c>
      <c r="D29" s="535">
        <f>G26+K26+O26+S26+D32+H32+L32+P32</f>
        <v>0</v>
      </c>
      <c r="E29" s="535"/>
      <c r="F29" s="535"/>
      <c r="G29" s="535"/>
      <c r="H29" s="535"/>
      <c r="I29" s="535"/>
      <c r="J29" s="535"/>
      <c r="K29" s="535"/>
      <c r="L29" s="535"/>
      <c r="M29" s="535"/>
      <c r="N29" s="535"/>
      <c r="O29" s="535"/>
      <c r="P29" s="535"/>
      <c r="Q29" s="535"/>
      <c r="R29" s="535"/>
      <c r="S29" s="535"/>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9.5" customHeight="1">
      <c r="A30" s="531"/>
      <c r="B30" s="501" t="s">
        <v>43</v>
      </c>
      <c r="C30" s="14" t="s">
        <v>44</v>
      </c>
      <c r="D30" s="524"/>
      <c r="E30" s="524"/>
      <c r="F30" s="524"/>
      <c r="G30" s="524"/>
      <c r="H30" s="524"/>
      <c r="I30" s="524"/>
      <c r="J30" s="524"/>
      <c r="K30" s="524"/>
      <c r="L30" s="536"/>
      <c r="M30" s="536"/>
      <c r="N30" s="536"/>
      <c r="O30" s="536"/>
      <c r="P30" s="537"/>
      <c r="Q30" s="537"/>
      <c r="R30" s="537"/>
      <c r="S30" s="537"/>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9.5" customHeight="1">
      <c r="A31" s="531"/>
      <c r="B31" s="501"/>
      <c r="C31" s="14" t="s">
        <v>38</v>
      </c>
      <c r="D31" s="524"/>
      <c r="E31" s="524"/>
      <c r="F31" s="524"/>
      <c r="G31" s="524"/>
      <c r="H31" s="524"/>
      <c r="I31" s="524"/>
      <c r="J31" s="524"/>
      <c r="K31" s="524"/>
      <c r="L31" s="499"/>
      <c r="M31" s="499"/>
      <c r="N31" s="499"/>
      <c r="O31" s="499"/>
      <c r="P31" s="525"/>
      <c r="Q31" s="525"/>
      <c r="R31" s="525"/>
      <c r="S31" s="525"/>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9.5" customHeight="1">
      <c r="A32" s="531"/>
      <c r="B32" s="501"/>
      <c r="C32" s="39" t="s">
        <v>45</v>
      </c>
      <c r="D32" s="526"/>
      <c r="E32" s="526"/>
      <c r="F32" s="526"/>
      <c r="G32" s="526"/>
      <c r="H32" s="526"/>
      <c r="I32" s="526"/>
      <c r="J32" s="526"/>
      <c r="K32" s="526"/>
      <c r="L32" s="502"/>
      <c r="M32" s="502"/>
      <c r="N32" s="502"/>
      <c r="O32" s="502"/>
      <c r="P32" s="527"/>
      <c r="Q32" s="527"/>
      <c r="R32" s="527"/>
      <c r="S32" s="527"/>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9.5" customHeight="1">
      <c r="A33" s="531">
        <v>106</v>
      </c>
      <c r="B33" s="38" t="s">
        <v>9</v>
      </c>
      <c r="C33" s="532"/>
      <c r="D33" s="532"/>
      <c r="E33" s="532"/>
      <c r="F33" s="532"/>
      <c r="G33" s="46" t="s">
        <v>11</v>
      </c>
      <c r="H33" s="532"/>
      <c r="I33" s="532"/>
      <c r="J33" s="532"/>
      <c r="K33" s="532"/>
      <c r="L33" s="46" t="s">
        <v>13</v>
      </c>
      <c r="M33" s="533"/>
      <c r="N33" s="533"/>
      <c r="O33" s="533"/>
      <c r="P33" s="533"/>
      <c r="Q33" s="533"/>
      <c r="R33" s="533"/>
      <c r="S33" s="5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9.5" customHeight="1">
      <c r="A34" s="531"/>
      <c r="B34" s="38" t="s">
        <v>15</v>
      </c>
      <c r="C34" s="532"/>
      <c r="D34" s="532"/>
      <c r="E34" s="532"/>
      <c r="F34" s="532"/>
      <c r="G34" s="46" t="s">
        <v>11</v>
      </c>
      <c r="H34" s="532"/>
      <c r="I34" s="532"/>
      <c r="J34" s="532"/>
      <c r="K34" s="532"/>
      <c r="L34" s="46" t="s">
        <v>13</v>
      </c>
      <c r="M34" s="533"/>
      <c r="N34" s="533"/>
      <c r="O34" s="533"/>
      <c r="P34" s="533"/>
      <c r="Q34" s="533"/>
      <c r="R34" s="533"/>
      <c r="S34" s="533"/>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6.5" customHeight="1">
      <c r="A35" s="531"/>
      <c r="B35" s="38" t="s">
        <v>19</v>
      </c>
      <c r="C35" s="532"/>
      <c r="D35" s="532"/>
      <c r="E35" s="532"/>
      <c r="F35" s="532"/>
      <c r="G35" s="46" t="s">
        <v>11</v>
      </c>
      <c r="H35" s="532"/>
      <c r="I35" s="532"/>
      <c r="J35" s="532"/>
      <c r="K35" s="532"/>
      <c r="L35" s="46" t="s">
        <v>13</v>
      </c>
      <c r="M35" s="533"/>
      <c r="N35" s="533"/>
      <c r="O35" s="533"/>
      <c r="P35" s="533"/>
      <c r="Q35" s="533"/>
      <c r="R35" s="533"/>
      <c r="S35" s="533"/>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6.5" customHeight="1">
      <c r="A36" s="531"/>
      <c r="B36" s="498" t="s">
        <v>23</v>
      </c>
      <c r="C36" s="15" t="s">
        <v>24</v>
      </c>
      <c r="D36" s="498" t="s">
        <v>25</v>
      </c>
      <c r="E36" s="498"/>
      <c r="F36" s="498"/>
      <c r="G36" s="498"/>
      <c r="H36" s="498" t="s">
        <v>26</v>
      </c>
      <c r="I36" s="498"/>
      <c r="J36" s="498"/>
      <c r="K36" s="498"/>
      <c r="L36" s="498" t="s">
        <v>27</v>
      </c>
      <c r="M36" s="498"/>
      <c r="N36" s="498"/>
      <c r="O36" s="498"/>
      <c r="P36" s="534" t="s">
        <v>28</v>
      </c>
      <c r="Q36" s="534"/>
      <c r="R36" s="534"/>
      <c r="S36" s="534"/>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6.5" customHeight="1">
      <c r="A37" s="531"/>
      <c r="B37" s="498"/>
      <c r="C37" s="15" t="s">
        <v>29</v>
      </c>
      <c r="D37" s="498" t="s">
        <v>30</v>
      </c>
      <c r="E37" s="498"/>
      <c r="F37" s="498"/>
      <c r="G37" s="498"/>
      <c r="H37" s="498" t="s">
        <v>31</v>
      </c>
      <c r="I37" s="498"/>
      <c r="J37" s="498"/>
      <c r="K37" s="498"/>
      <c r="L37" s="498"/>
      <c r="M37" s="498"/>
      <c r="N37" s="498"/>
      <c r="O37" s="498"/>
      <c r="P37" s="534"/>
      <c r="Q37" s="534"/>
      <c r="R37" s="534"/>
      <c r="S37" s="534"/>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c r="A38" s="531"/>
      <c r="B38" s="498"/>
      <c r="C38" s="16"/>
      <c r="D38" s="15" t="s">
        <v>32</v>
      </c>
      <c r="E38" s="15" t="s">
        <v>33</v>
      </c>
      <c r="F38" s="15" t="s">
        <v>34</v>
      </c>
      <c r="G38" s="17" t="s">
        <v>35</v>
      </c>
      <c r="H38" s="15" t="s">
        <v>32</v>
      </c>
      <c r="I38" s="15" t="s">
        <v>33</v>
      </c>
      <c r="J38" s="15" t="s">
        <v>34</v>
      </c>
      <c r="K38" s="17" t="s">
        <v>35</v>
      </c>
      <c r="L38" s="15" t="s">
        <v>32</v>
      </c>
      <c r="M38" s="15" t="s">
        <v>33</v>
      </c>
      <c r="N38" s="15" t="s">
        <v>34</v>
      </c>
      <c r="O38" s="17" t="s">
        <v>35</v>
      </c>
      <c r="P38" s="15" t="s">
        <v>36</v>
      </c>
      <c r="Q38" s="15" t="s">
        <v>37</v>
      </c>
      <c r="R38" s="15" t="s">
        <v>34</v>
      </c>
      <c r="S38" s="18" t="s">
        <v>35</v>
      </c>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s="47" customFormat="1">
      <c r="A39" s="531"/>
      <c r="B39" s="498"/>
      <c r="C39" s="15" t="s">
        <v>38</v>
      </c>
      <c r="D39" s="45"/>
      <c r="E39" s="45"/>
      <c r="F39" s="45"/>
      <c r="G39" s="21">
        <f>D39+E39+F39</f>
        <v>0</v>
      </c>
      <c r="H39" s="25"/>
      <c r="I39" s="25"/>
      <c r="J39" s="25"/>
      <c r="K39" s="24">
        <f>H39+I39+J39</f>
        <v>0</v>
      </c>
      <c r="L39" s="25"/>
      <c r="M39" s="25"/>
      <c r="N39" s="25"/>
      <c r="O39" s="24">
        <f>L39+M39+N39</f>
        <v>0</v>
      </c>
      <c r="P39" s="25"/>
      <c r="Q39" s="25"/>
      <c r="R39" s="25"/>
      <c r="S39" s="26">
        <f>P39+Q39+R39</f>
        <v>0</v>
      </c>
    </row>
    <row r="40" spans="1:1024" s="33" customFormat="1" ht="16.5" customHeight="1">
      <c r="A40" s="531"/>
      <c r="B40" s="498"/>
      <c r="C40" s="15" t="s">
        <v>39</v>
      </c>
      <c r="D40" s="45"/>
      <c r="E40" s="45"/>
      <c r="F40" s="45"/>
      <c r="G40" s="21">
        <f>D40+E40+F40</f>
        <v>0</v>
      </c>
      <c r="H40" s="25"/>
      <c r="I40" s="25"/>
      <c r="J40" s="25"/>
      <c r="K40" s="24">
        <f>H40+I40+J40</f>
        <v>0</v>
      </c>
      <c r="L40" s="25"/>
      <c r="M40" s="25"/>
      <c r="N40" s="25"/>
      <c r="O40" s="24">
        <f>L40+M40+N40</f>
        <v>0</v>
      </c>
      <c r="P40" s="25"/>
      <c r="Q40" s="25"/>
      <c r="R40" s="25"/>
      <c r="S40" s="26">
        <f>P40+Q40+R40</f>
        <v>0</v>
      </c>
    </row>
    <row r="41" spans="1:1024" s="33" customFormat="1" ht="16.5" customHeight="1">
      <c r="A41" s="531"/>
      <c r="B41" s="498"/>
      <c r="C41" s="15" t="s">
        <v>40</v>
      </c>
      <c r="D41" s="45"/>
      <c r="E41" s="45"/>
      <c r="F41" s="45"/>
      <c r="G41" s="21">
        <f>D41+E41+F41</f>
        <v>0</v>
      </c>
      <c r="H41" s="25"/>
      <c r="I41" s="25"/>
      <c r="J41" s="25"/>
      <c r="K41" s="24">
        <f>H41+I41+J41</f>
        <v>0</v>
      </c>
      <c r="L41" s="25"/>
      <c r="M41" s="25"/>
      <c r="N41" s="25"/>
      <c r="O41" s="24">
        <f>L41+M41+N41</f>
        <v>0</v>
      </c>
      <c r="P41" s="25"/>
      <c r="Q41" s="25"/>
      <c r="R41" s="25"/>
      <c r="S41" s="26">
        <f>P41+Q41+R41</f>
        <v>0</v>
      </c>
    </row>
    <row r="42" spans="1:1024" s="33" customFormat="1">
      <c r="A42" s="531"/>
      <c r="B42" s="498"/>
      <c r="C42" s="15" t="s">
        <v>41</v>
      </c>
      <c r="D42" s="45"/>
      <c r="E42" s="45"/>
      <c r="F42" s="45"/>
      <c r="G42" s="21">
        <f>D42+E42+F42</f>
        <v>0</v>
      </c>
      <c r="H42" s="25"/>
      <c r="I42" s="25"/>
      <c r="J42" s="25"/>
      <c r="K42" s="24">
        <f>H42+I42+J42</f>
        <v>0</v>
      </c>
      <c r="L42" s="25"/>
      <c r="M42" s="25"/>
      <c r="N42" s="25"/>
      <c r="O42" s="24">
        <f>L42+M42+N42</f>
        <v>0</v>
      </c>
      <c r="P42" s="25"/>
      <c r="Q42" s="25"/>
      <c r="R42" s="25"/>
      <c r="S42" s="26">
        <f>P42+Q42+R42</f>
        <v>0</v>
      </c>
    </row>
    <row r="43" spans="1:1024" s="33" customFormat="1" ht="13.8">
      <c r="A43" s="531"/>
      <c r="B43" s="498"/>
      <c r="C43" s="38" t="s">
        <v>42</v>
      </c>
      <c r="D43" s="535">
        <f>G40+K40+O40+S40+D46+H46+L46+P46</f>
        <v>0</v>
      </c>
      <c r="E43" s="535"/>
      <c r="F43" s="535"/>
      <c r="G43" s="535"/>
      <c r="H43" s="535"/>
      <c r="I43" s="535"/>
      <c r="J43" s="535"/>
      <c r="K43" s="535"/>
      <c r="L43" s="535"/>
      <c r="M43" s="535"/>
      <c r="N43" s="535"/>
      <c r="O43" s="535"/>
      <c r="P43" s="535"/>
      <c r="Q43" s="535"/>
      <c r="R43" s="535"/>
      <c r="S43" s="535"/>
    </row>
    <row r="44" spans="1:1024" s="33" customFormat="1" ht="16.8" customHeight="1">
      <c r="A44" s="531"/>
      <c r="B44" s="501" t="s">
        <v>43</v>
      </c>
      <c r="C44" s="14" t="s">
        <v>44</v>
      </c>
      <c r="D44" s="524"/>
      <c r="E44" s="524"/>
      <c r="F44" s="524"/>
      <c r="G44" s="524"/>
      <c r="H44" s="524"/>
      <c r="I44" s="524"/>
      <c r="J44" s="524"/>
      <c r="K44" s="524"/>
      <c r="L44" s="536"/>
      <c r="M44" s="536"/>
      <c r="N44" s="536"/>
      <c r="O44" s="536"/>
      <c r="P44" s="537"/>
      <c r="Q44" s="537"/>
      <c r="R44" s="537"/>
      <c r="S44" s="537"/>
    </row>
    <row r="45" spans="1:1024" s="33" customFormat="1">
      <c r="A45" s="531"/>
      <c r="B45" s="501"/>
      <c r="C45" s="14" t="s">
        <v>38</v>
      </c>
      <c r="D45" s="524"/>
      <c r="E45" s="524"/>
      <c r="F45" s="524"/>
      <c r="G45" s="524"/>
      <c r="H45" s="524"/>
      <c r="I45" s="524"/>
      <c r="J45" s="524"/>
      <c r="K45" s="524"/>
      <c r="L45" s="499"/>
      <c r="M45" s="499"/>
      <c r="N45" s="499"/>
      <c r="O45" s="499"/>
      <c r="P45" s="525"/>
      <c r="Q45" s="525"/>
      <c r="R45" s="525"/>
      <c r="S45" s="525"/>
    </row>
    <row r="46" spans="1:1024" s="33" customFormat="1">
      <c r="A46" s="531"/>
      <c r="B46" s="501"/>
      <c r="C46" s="39" t="s">
        <v>45</v>
      </c>
      <c r="D46" s="526"/>
      <c r="E46" s="526"/>
      <c r="F46" s="526"/>
      <c r="G46" s="526"/>
      <c r="H46" s="526"/>
      <c r="I46" s="526"/>
      <c r="J46" s="526"/>
      <c r="K46" s="526"/>
      <c r="L46" s="502"/>
      <c r="M46" s="502"/>
      <c r="N46" s="502"/>
      <c r="O46" s="502"/>
      <c r="P46" s="527"/>
      <c r="Q46" s="527"/>
      <c r="R46" s="527"/>
      <c r="S46" s="527"/>
    </row>
    <row r="47" spans="1:1024" s="33" customFormat="1">
      <c r="A47" s="48"/>
      <c r="B47" s="49"/>
      <c r="C47" s="49"/>
      <c r="D47" s="49"/>
      <c r="E47" s="49"/>
      <c r="F47" s="49"/>
      <c r="G47" s="49"/>
      <c r="H47" s="49"/>
      <c r="I47"/>
      <c r="J47"/>
      <c r="K47"/>
      <c r="L47"/>
      <c r="M47"/>
      <c r="N47"/>
      <c r="O47"/>
      <c r="P47"/>
      <c r="Q47"/>
      <c r="R47"/>
      <c r="S47"/>
    </row>
    <row r="48" spans="1:1024" s="33" customFormat="1" ht="14.4" customHeight="1">
      <c r="A48" s="483" t="s">
        <v>46</v>
      </c>
      <c r="B48" s="483"/>
      <c r="C48"/>
      <c r="D48"/>
      <c r="E48"/>
      <c r="F48"/>
      <c r="G48"/>
      <c r="H48"/>
      <c r="I48"/>
      <c r="J48"/>
      <c r="K48"/>
      <c r="L48"/>
      <c r="M48"/>
      <c r="N48"/>
      <c r="O48"/>
      <c r="P48"/>
      <c r="Q48"/>
      <c r="R48"/>
      <c r="S48"/>
    </row>
    <row r="49" spans="1:1024" ht="20.25" customHeight="1">
      <c r="A49" s="496" t="s">
        <v>6</v>
      </c>
      <c r="B49" s="487" t="s">
        <v>47</v>
      </c>
      <c r="C49" s="50" t="s">
        <v>48</v>
      </c>
      <c r="D49" s="496" t="s">
        <v>49</v>
      </c>
      <c r="E49" s="496"/>
      <c r="F49" s="496" t="s">
        <v>50</v>
      </c>
      <c r="G49" s="496"/>
      <c r="H49" s="528" t="s">
        <v>51</v>
      </c>
      <c r="I49" s="528"/>
      <c r="J49" s="494" t="s">
        <v>52</v>
      </c>
      <c r="K49" s="529" t="s">
        <v>53</v>
      </c>
      <c r="L49" s="487" t="s">
        <v>54</v>
      </c>
      <c r="M49" s="51" t="s">
        <v>55</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20.25" customHeight="1">
      <c r="A50" s="496"/>
      <c r="B50" s="487"/>
      <c r="C50" s="52" t="s">
        <v>56</v>
      </c>
      <c r="D50" s="53" t="s">
        <v>56</v>
      </c>
      <c r="E50" s="530" t="s">
        <v>57</v>
      </c>
      <c r="F50" s="53" t="s">
        <v>56</v>
      </c>
      <c r="G50" s="530" t="s">
        <v>57</v>
      </c>
      <c r="H50" s="54" t="s">
        <v>56</v>
      </c>
      <c r="I50" s="530" t="s">
        <v>57</v>
      </c>
      <c r="J50" s="494"/>
      <c r="K50" s="529"/>
      <c r="L50" s="487"/>
      <c r="M50" s="55" t="s">
        <v>56</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9.25" customHeight="1">
      <c r="A51" s="496"/>
      <c r="B51" s="487"/>
      <c r="C51" s="56" t="s">
        <v>58</v>
      </c>
      <c r="D51" s="57" t="s">
        <v>58</v>
      </c>
      <c r="E51" s="530"/>
      <c r="F51" s="57" t="s">
        <v>58</v>
      </c>
      <c r="G51" s="530"/>
      <c r="H51" s="58" t="s">
        <v>58</v>
      </c>
      <c r="I51" s="530"/>
      <c r="J51" s="494"/>
      <c r="K51" s="529"/>
      <c r="L51" s="487"/>
      <c r="M51" s="59" t="s">
        <v>58</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s="65" customFormat="1">
      <c r="A52" s="511">
        <v>104</v>
      </c>
      <c r="B52" s="512">
        <v>91</v>
      </c>
      <c r="C52" s="61">
        <v>91</v>
      </c>
      <c r="D52" s="62">
        <v>33</v>
      </c>
      <c r="E52" s="513">
        <v>0</v>
      </c>
      <c r="F52" s="62">
        <v>58</v>
      </c>
      <c r="G52" s="514">
        <v>60</v>
      </c>
      <c r="H52" s="63">
        <v>0</v>
      </c>
      <c r="I52" s="516">
        <v>0</v>
      </c>
      <c r="J52" s="517">
        <v>16.72</v>
      </c>
      <c r="K52" s="518">
        <v>0.36499999999999999</v>
      </c>
      <c r="L52" s="519">
        <v>0.63500000000000001</v>
      </c>
      <c r="M52" s="61">
        <v>6</v>
      </c>
      <c r="Q52" s="66"/>
    </row>
    <row r="53" spans="1:1024" s="65" customFormat="1">
      <c r="A53" s="511"/>
      <c r="B53" s="512"/>
      <c r="C53" s="67">
        <v>1</v>
      </c>
      <c r="D53" s="67">
        <v>0.36</v>
      </c>
      <c r="E53" s="513"/>
      <c r="F53" s="68">
        <v>0.64</v>
      </c>
      <c r="G53" s="515">
        <v>60</v>
      </c>
      <c r="H53" s="63">
        <v>0</v>
      </c>
      <c r="I53" s="516"/>
      <c r="J53" s="517"/>
      <c r="K53" s="517"/>
      <c r="L53" s="517"/>
      <c r="M53" s="64">
        <v>7.0000000000000007E-2</v>
      </c>
      <c r="Q53" s="66"/>
    </row>
    <row r="54" spans="1:1024">
      <c r="A54" s="511">
        <v>105</v>
      </c>
      <c r="B54" s="520"/>
      <c r="C54" s="61"/>
      <c r="D54" s="69"/>
      <c r="E54" s="521"/>
      <c r="F54" s="69"/>
      <c r="G54" s="521"/>
      <c r="H54" s="63"/>
      <c r="I54" s="522"/>
      <c r="J54" s="523"/>
      <c r="K54" s="523"/>
      <c r="L54" s="523"/>
      <c r="M54" s="70"/>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c r="A55" s="511"/>
      <c r="B55" s="520"/>
      <c r="C55" s="70"/>
      <c r="D55" s="71"/>
      <c r="E55" s="521"/>
      <c r="F55" s="72"/>
      <c r="G55" s="521"/>
      <c r="H55" s="73"/>
      <c r="I55" s="522"/>
      <c r="J55" s="523"/>
      <c r="K55" s="523"/>
      <c r="L55" s="523"/>
      <c r="M55" s="74"/>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c r="A56" s="503">
        <v>106</v>
      </c>
      <c r="B56" s="504"/>
      <c r="C56" s="70"/>
      <c r="D56" s="76"/>
      <c r="E56" s="505"/>
      <c r="F56" s="77"/>
      <c r="G56" s="505"/>
      <c r="H56" s="78"/>
      <c r="I56" s="506"/>
      <c r="J56" s="507"/>
      <c r="K56" s="507"/>
      <c r="L56" s="507"/>
      <c r="M56" s="70"/>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c r="A57" s="503"/>
      <c r="B57" s="504"/>
      <c r="C57" s="79"/>
      <c r="D57" s="80"/>
      <c r="E57" s="505"/>
      <c r="F57" s="81"/>
      <c r="G57" s="505"/>
      <c r="H57" s="82"/>
      <c r="I57" s="506"/>
      <c r="J57" s="507"/>
      <c r="K57" s="507"/>
      <c r="L57" s="507"/>
      <c r="M57" s="79"/>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c r="A58" s="83" t="s">
        <v>59</v>
      </c>
      <c r="B58" s="84"/>
      <c r="C58" s="85"/>
      <c r="D58" s="86"/>
      <c r="E58" s="86"/>
      <c r="F58" s="86"/>
      <c r="G58" s="86"/>
      <c r="H58" s="85"/>
      <c r="I58" s="85"/>
      <c r="J58" s="85"/>
      <c r="K58" s="85"/>
      <c r="L58" s="85"/>
      <c r="M58" s="85"/>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c r="A59" s="87" t="s">
        <v>60</v>
      </c>
      <c r="B59" s="88"/>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c r="A60" s="87" t="s">
        <v>61</v>
      </c>
      <c r="B60" s="88"/>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c r="A61" s="89" t="s">
        <v>62</v>
      </c>
      <c r="B61" s="90"/>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c r="A62" s="89" t="s">
        <v>63</v>
      </c>
      <c r="B62" s="90"/>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c r="A63" s="89"/>
      <c r="B63" s="90"/>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5" spans="1:1024" s="33" customFormat="1" ht="13.8">
      <c r="A65" s="91" t="s">
        <v>64</v>
      </c>
    </row>
    <row r="66" spans="1:1024" s="33" customFormat="1" ht="43.5" customHeight="1">
      <c r="A66" s="508" t="s">
        <v>6</v>
      </c>
      <c r="B66" s="509" t="s">
        <v>65</v>
      </c>
      <c r="C66" s="510" t="s">
        <v>66</v>
      </c>
      <c r="D66" s="92" t="s">
        <v>67</v>
      </c>
      <c r="E66" s="476" t="s">
        <v>68</v>
      </c>
      <c r="F66" s="92" t="s">
        <v>69</v>
      </c>
      <c r="G66" s="92" t="s">
        <v>70</v>
      </c>
      <c r="H66" s="93" t="s">
        <v>71</v>
      </c>
    </row>
    <row r="67" spans="1:1024" s="33" customFormat="1" ht="34.5" customHeight="1">
      <c r="A67" s="508"/>
      <c r="B67" s="509"/>
      <c r="C67" s="510"/>
      <c r="D67" s="38" t="s">
        <v>72</v>
      </c>
      <c r="E67" s="476"/>
      <c r="F67" s="38" t="s">
        <v>58</v>
      </c>
      <c r="G67" s="38" t="s">
        <v>58</v>
      </c>
      <c r="H67" s="94" t="s">
        <v>58</v>
      </c>
    </row>
    <row r="68" spans="1:1024" s="33" customFormat="1" ht="19.5" customHeight="1">
      <c r="A68" s="497">
        <v>104</v>
      </c>
      <c r="B68" s="498">
        <v>28</v>
      </c>
      <c r="C68" s="499">
        <v>2</v>
      </c>
      <c r="D68" s="41">
        <v>3</v>
      </c>
      <c r="E68" s="499">
        <v>10</v>
      </c>
      <c r="F68" s="41">
        <v>10</v>
      </c>
      <c r="G68" s="41">
        <v>0</v>
      </c>
      <c r="H68" s="42">
        <v>0</v>
      </c>
    </row>
    <row r="69" spans="1:1024" s="33" customFormat="1" ht="19.5" customHeight="1">
      <c r="A69" s="497"/>
      <c r="B69" s="498"/>
      <c r="C69" s="499"/>
      <c r="D69" s="95">
        <v>0.107</v>
      </c>
      <c r="E69" s="499"/>
      <c r="F69" s="96">
        <v>1</v>
      </c>
      <c r="G69" s="96">
        <v>0</v>
      </c>
      <c r="H69" s="96">
        <v>0</v>
      </c>
    </row>
    <row r="70" spans="1:1024" s="33" customFormat="1" ht="19.5" customHeight="1">
      <c r="A70" s="497">
        <v>105</v>
      </c>
      <c r="B70" s="498"/>
      <c r="C70" s="499"/>
      <c r="D70" s="41"/>
      <c r="E70" s="499"/>
      <c r="F70" s="41"/>
      <c r="G70" s="41"/>
      <c r="H70" s="42"/>
    </row>
    <row r="71" spans="1:1024" s="33" customFormat="1" ht="19.5" customHeight="1">
      <c r="A71" s="497"/>
      <c r="B71" s="498"/>
      <c r="C71" s="499"/>
      <c r="D71" s="41"/>
      <c r="E71" s="499"/>
      <c r="F71" s="41"/>
      <c r="G71" s="41"/>
      <c r="H71" s="42"/>
    </row>
    <row r="72" spans="1:1024" s="33" customFormat="1" ht="19.5" customHeight="1">
      <c r="A72" s="500">
        <v>106</v>
      </c>
      <c r="B72" s="501"/>
      <c r="C72" s="502"/>
      <c r="D72" s="41"/>
      <c r="E72" s="502"/>
      <c r="F72" s="41"/>
      <c r="G72" s="41"/>
      <c r="H72" s="42"/>
    </row>
    <row r="73" spans="1:1024" s="33" customFormat="1" ht="19.5" customHeight="1">
      <c r="A73" s="500"/>
      <c r="B73" s="501"/>
      <c r="C73" s="502"/>
      <c r="D73" s="43"/>
      <c r="E73" s="502"/>
      <c r="F73" s="43"/>
      <c r="G73" s="43"/>
      <c r="H73" s="44"/>
      <c r="I73" s="97"/>
      <c r="J73" s="97"/>
      <c r="K73" s="97"/>
      <c r="L73" s="97"/>
    </row>
    <row r="74" spans="1:1024" s="33" customFormat="1" ht="16.5" customHeight="1">
      <c r="A74" s="493" t="s">
        <v>73</v>
      </c>
      <c r="B74" s="493"/>
      <c r="C74" s="493"/>
      <c r="D74" s="493"/>
      <c r="E74" s="493"/>
      <c r="F74" s="493"/>
      <c r="G74" s="493"/>
      <c r="H74" s="493"/>
      <c r="I74" s="493"/>
      <c r="J74" s="493"/>
      <c r="K74" s="493"/>
      <c r="L74" s="493"/>
      <c r="M74" s="493"/>
      <c r="N74" s="98"/>
      <c r="O74" s="98"/>
      <c r="P74" s="98"/>
      <c r="Q74" s="98"/>
    </row>
    <row r="75" spans="1:1024" s="33" customFormat="1" ht="16.5" customHeight="1">
      <c r="A75" s="33" t="s">
        <v>74</v>
      </c>
      <c r="B75"/>
      <c r="C75"/>
      <c r="D75"/>
      <c r="E75"/>
      <c r="F75"/>
      <c r="G75"/>
      <c r="H75"/>
      <c r="I75"/>
      <c r="J75"/>
      <c r="K75"/>
      <c r="L75"/>
      <c r="M75"/>
      <c r="N75"/>
      <c r="O75"/>
      <c r="P75"/>
      <c r="Q75"/>
    </row>
    <row r="76" spans="1:1024">
      <c r="A76" s="48"/>
      <c r="B76" s="49"/>
      <c r="C76" s="49"/>
      <c r="D76" s="49"/>
      <c r="E76" s="49"/>
      <c r="F76" s="49"/>
      <c r="G76" s="49"/>
      <c r="H76" s="49"/>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s="47" customFormat="1" ht="13.8">
      <c r="A77" s="99" t="s">
        <v>75</v>
      </c>
      <c r="B77" s="100"/>
      <c r="C77" s="100"/>
      <c r="D77" s="100"/>
      <c r="E77" s="100"/>
      <c r="F77" s="100"/>
      <c r="G77" s="100"/>
      <c r="H77" s="100"/>
    </row>
    <row r="78" spans="1:1024" s="33" customFormat="1" ht="16.5" customHeight="1">
      <c r="A78" s="487" t="s">
        <v>6</v>
      </c>
      <c r="B78" s="494" t="s">
        <v>76</v>
      </c>
      <c r="C78" s="494"/>
      <c r="D78" s="495" t="s">
        <v>77</v>
      </c>
      <c r="E78" s="496" t="s">
        <v>78</v>
      </c>
      <c r="F78" s="49"/>
      <c r="G78" s="49"/>
    </row>
    <row r="79" spans="1:1024" s="33" customFormat="1" ht="16.5" customHeight="1">
      <c r="A79" s="487"/>
      <c r="B79" s="103" t="s">
        <v>79</v>
      </c>
      <c r="C79" s="104" t="s">
        <v>80</v>
      </c>
      <c r="D79" s="495"/>
      <c r="E79" s="496"/>
      <c r="F79" s="49"/>
      <c r="G79" s="49"/>
    </row>
    <row r="80" spans="1:1024" s="33" customFormat="1" ht="13.8">
      <c r="A80" s="60">
        <v>104</v>
      </c>
      <c r="B80" s="105">
        <v>24</v>
      </c>
      <c r="C80" s="106">
        <v>60</v>
      </c>
      <c r="D80" s="107">
        <f>(B80+C80)/B52</f>
        <v>0.92307692307692313</v>
      </c>
      <c r="E80" s="108">
        <f>D15/B52</f>
        <v>15.186813186813186</v>
      </c>
      <c r="F80" s="49"/>
      <c r="G80" s="49"/>
    </row>
    <row r="81" spans="1:1024" s="33" customFormat="1" ht="13.8">
      <c r="A81" s="109">
        <v>105</v>
      </c>
      <c r="B81" s="110"/>
      <c r="C81" s="111"/>
      <c r="D81" s="107" t="e">
        <f>(B81+C81)/B54</f>
        <v>#DIV/0!</v>
      </c>
      <c r="E81" s="108" t="e">
        <f>D29/B54</f>
        <v>#DIV/0!</v>
      </c>
      <c r="F81" s="49"/>
      <c r="G81" s="49"/>
    </row>
    <row r="82" spans="1:1024" s="33" customFormat="1" ht="13.8">
      <c r="A82" s="75">
        <v>106</v>
      </c>
      <c r="B82" s="112"/>
      <c r="C82" s="113"/>
      <c r="D82" s="114" t="e">
        <f>(B82+C82)/B56</f>
        <v>#DIV/0!</v>
      </c>
      <c r="E82" s="115" t="e">
        <f>D43/B56</f>
        <v>#DIV/0!</v>
      </c>
      <c r="F82" s="49"/>
      <c r="G82" s="49"/>
    </row>
    <row r="83" spans="1:1024" ht="16.8" customHeight="1">
      <c r="A83" s="478" t="s">
        <v>81</v>
      </c>
      <c r="B83" s="478"/>
      <c r="C83" s="478"/>
      <c r="D83" s="478"/>
      <c r="E83" s="478"/>
      <c r="F83" s="478"/>
      <c r="G83" s="478"/>
      <c r="H83" s="478"/>
      <c r="I83" s="478"/>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16.2" customHeight="1">
      <c r="A84" s="478" t="s">
        <v>82</v>
      </c>
      <c r="B84" s="478"/>
      <c r="C84" s="478"/>
      <c r="D84" s="478"/>
      <c r="E84" s="478"/>
      <c r="F84" s="478"/>
      <c r="G84" s="478"/>
      <c r="H84" s="478"/>
      <c r="I84" s="478"/>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16.2" customHeight="1">
      <c r="A85" s="478" t="s">
        <v>83</v>
      </c>
      <c r="B85" s="478"/>
      <c r="C85" s="478"/>
      <c r="D85" s="478"/>
      <c r="E85" s="478"/>
      <c r="F85" s="117"/>
      <c r="G85" s="117"/>
      <c r="H85" s="117"/>
      <c r="I85" s="117"/>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16.2" customHeight="1">
      <c r="A86" s="478" t="s">
        <v>84</v>
      </c>
      <c r="B86" s="478"/>
      <c r="C86" s="478"/>
      <c r="D86" s="478"/>
      <c r="E86" s="478"/>
      <c r="F86" s="478"/>
      <c r="G86" s="478"/>
      <c r="H86" s="478"/>
      <c r="I86" s="478"/>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c r="A87" s="48"/>
      <c r="B87" s="118"/>
      <c r="C87" s="118"/>
      <c r="D87" s="118"/>
      <c r="E87" s="118"/>
      <c r="F87" s="118"/>
      <c r="G87" s="118"/>
      <c r="H87" s="118"/>
      <c r="I87" s="118"/>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c r="A88" s="48"/>
      <c r="B88" s="118"/>
      <c r="C88" s="118"/>
      <c r="D88" s="118"/>
      <c r="E88" s="118"/>
      <c r="F88" s="118"/>
      <c r="G88" s="118"/>
      <c r="H88" s="118"/>
      <c r="I88" s="11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c r="A89" s="48"/>
      <c r="B89" s="49"/>
      <c r="C89" s="49"/>
      <c r="D89" s="49"/>
      <c r="E89" s="49"/>
      <c r="F89" s="49"/>
      <c r="G89" s="49"/>
      <c r="H89" s="4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s="47" customFormat="1" ht="13.8">
      <c r="A90" s="119" t="s">
        <v>85</v>
      </c>
      <c r="B90" s="120"/>
      <c r="C90" s="120"/>
      <c r="D90" s="120"/>
      <c r="E90" s="120"/>
      <c r="F90" s="120"/>
      <c r="G90" s="120"/>
      <c r="H90" s="120"/>
    </row>
    <row r="91" spans="1:1024" s="33" customFormat="1" ht="28.8" customHeight="1">
      <c r="A91" s="121" t="s">
        <v>6</v>
      </c>
      <c r="B91" s="101" t="s">
        <v>86</v>
      </c>
      <c r="C91" s="101" t="s">
        <v>87</v>
      </c>
      <c r="D91" s="101" t="s">
        <v>88</v>
      </c>
      <c r="E91" s="101" t="s">
        <v>89</v>
      </c>
      <c r="F91" s="102" t="s">
        <v>90</v>
      </c>
      <c r="G91" s="487" t="s">
        <v>91</v>
      </c>
      <c r="H91" s="487"/>
      <c r="I91" s="487"/>
    </row>
    <row r="92" spans="1:1024" ht="28.35" customHeight="1">
      <c r="A92" s="60">
        <v>104</v>
      </c>
      <c r="B92" s="122" t="s">
        <v>92</v>
      </c>
      <c r="C92" s="122" t="s">
        <v>93</v>
      </c>
      <c r="D92" s="122" t="s">
        <v>93</v>
      </c>
      <c r="E92" s="122">
        <v>25</v>
      </c>
      <c r="F92" s="122">
        <v>40</v>
      </c>
      <c r="G92" s="488" t="s">
        <v>94</v>
      </c>
      <c r="H92" s="488"/>
      <c r="I92" s="488"/>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c r="A93" s="109">
        <v>105</v>
      </c>
      <c r="B93" s="123"/>
      <c r="C93" s="123"/>
      <c r="D93" s="124"/>
      <c r="E93" s="124"/>
      <c r="F93" s="123"/>
      <c r="G93" s="489"/>
      <c r="H93" s="489"/>
      <c r="I93" s="489"/>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c r="A94" s="75">
        <v>106</v>
      </c>
      <c r="B94" s="125"/>
      <c r="C94" s="125"/>
      <c r="D94" s="126"/>
      <c r="E94" s="126"/>
      <c r="F94" s="125"/>
      <c r="G94" s="490"/>
      <c r="H94" s="490"/>
      <c r="I94" s="490"/>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14.4" customHeight="1">
      <c r="A95" s="478" t="s">
        <v>95</v>
      </c>
      <c r="B95" s="478"/>
      <c r="C95" s="478"/>
      <c r="D95" s="478"/>
      <c r="E95" s="478"/>
      <c r="F95" s="49"/>
      <c r="G95" s="49"/>
      <c r="H95" s="49"/>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c r="A96" s="48"/>
      <c r="B96" s="127"/>
      <c r="C96" s="127"/>
      <c r="D96" s="127"/>
      <c r="E96" s="127"/>
      <c r="F96" s="49"/>
      <c r="G96" s="49"/>
      <c r="H96" s="49"/>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8" spans="1:10" s="47" customFormat="1" ht="13.8">
      <c r="A98" s="128" t="s">
        <v>96</v>
      </c>
    </row>
    <row r="99" spans="1:10" ht="18" customHeight="1">
      <c r="A99" s="129" t="s">
        <v>97</v>
      </c>
      <c r="B99" s="491" t="s">
        <v>98</v>
      </c>
      <c r="C99" s="491"/>
      <c r="D99" s="491" t="s">
        <v>99</v>
      </c>
      <c r="E99" s="491"/>
      <c r="F99"/>
      <c r="G99"/>
      <c r="H99"/>
      <c r="I99"/>
      <c r="J99"/>
    </row>
    <row r="100" spans="1:10">
      <c r="A100" s="60">
        <v>104</v>
      </c>
      <c r="B100" s="492"/>
      <c r="C100" s="492"/>
      <c r="D100" s="480">
        <f>B100/D15</f>
        <v>0</v>
      </c>
      <c r="E100" s="480"/>
      <c r="F100"/>
      <c r="G100"/>
      <c r="H100"/>
      <c r="I100"/>
      <c r="J100"/>
    </row>
    <row r="101" spans="1:10">
      <c r="A101" s="109">
        <v>105</v>
      </c>
      <c r="B101" s="479"/>
      <c r="C101" s="479"/>
      <c r="D101" s="480" t="e">
        <f>B101/D29</f>
        <v>#DIV/0!</v>
      </c>
      <c r="E101" s="480"/>
      <c r="F101"/>
      <c r="G101"/>
      <c r="H101"/>
      <c r="I101"/>
      <c r="J101"/>
    </row>
    <row r="102" spans="1:10">
      <c r="A102" s="75">
        <v>106</v>
      </c>
      <c r="B102" s="481"/>
      <c r="C102" s="481"/>
      <c r="D102" s="482" t="e">
        <f>B102/D43</f>
        <v>#DIV/0!</v>
      </c>
      <c r="E102" s="482"/>
      <c r="F102"/>
      <c r="G102"/>
      <c r="H102"/>
      <c r="I102"/>
      <c r="J102"/>
    </row>
    <row r="103" spans="1:10">
      <c r="A103"/>
      <c r="B103"/>
      <c r="C103"/>
      <c r="D103"/>
      <c r="E103"/>
      <c r="F103"/>
      <c r="G103"/>
      <c r="H103"/>
      <c r="I103"/>
      <c r="J103"/>
    </row>
    <row r="104" spans="1:10">
      <c r="A104"/>
      <c r="B104"/>
      <c r="C104"/>
      <c r="D104"/>
      <c r="E104"/>
      <c r="F104"/>
      <c r="G104"/>
      <c r="H104"/>
      <c r="I104"/>
      <c r="J104"/>
    </row>
    <row r="105" spans="1:10" ht="16.8" customHeight="1">
      <c r="A105" s="483" t="s">
        <v>100</v>
      </c>
      <c r="B105" s="483"/>
      <c r="C105" s="483"/>
      <c r="D105" s="483"/>
      <c r="E105"/>
      <c r="F105"/>
      <c r="G105" s="65"/>
      <c r="H105"/>
      <c r="I105"/>
      <c r="J105"/>
    </row>
    <row r="106" spans="1:10" ht="15" customHeight="1">
      <c r="A106" s="484" t="s">
        <v>6</v>
      </c>
      <c r="B106" s="485" t="s">
        <v>101</v>
      </c>
      <c r="C106" s="485"/>
      <c r="D106" s="485"/>
      <c r="E106" s="485"/>
      <c r="F106" s="485"/>
      <c r="G106" s="486" t="s">
        <v>102</v>
      </c>
      <c r="H106" s="477" t="s">
        <v>103</v>
      </c>
      <c r="I106" s="475" t="s">
        <v>104</v>
      </c>
      <c r="J106" s="475"/>
    </row>
    <row r="107" spans="1:10" ht="15" customHeight="1">
      <c r="A107" s="484"/>
      <c r="B107" s="131" t="s">
        <v>105</v>
      </c>
      <c r="C107" s="476" t="s">
        <v>106</v>
      </c>
      <c r="D107" s="476"/>
      <c r="E107" s="477" t="s">
        <v>107</v>
      </c>
      <c r="F107" s="477"/>
      <c r="G107" s="486"/>
      <c r="H107" s="477"/>
      <c r="I107" s="475"/>
      <c r="J107" s="475"/>
    </row>
    <row r="108" spans="1:10">
      <c r="A108" s="484"/>
      <c r="B108" s="132" t="s">
        <v>108</v>
      </c>
      <c r="C108" s="133" t="s">
        <v>109</v>
      </c>
      <c r="D108" s="133" t="s">
        <v>110</v>
      </c>
      <c r="E108" s="133" t="s">
        <v>109</v>
      </c>
      <c r="F108" s="134" t="s">
        <v>110</v>
      </c>
      <c r="G108" s="486"/>
      <c r="H108" s="477"/>
      <c r="I108" s="135" t="s">
        <v>111</v>
      </c>
      <c r="J108" s="136" t="s">
        <v>112</v>
      </c>
    </row>
    <row r="109" spans="1:10" ht="32.4">
      <c r="A109" s="137">
        <v>103</v>
      </c>
      <c r="B109" s="138">
        <v>6.36</v>
      </c>
      <c r="C109" s="139">
        <v>67</v>
      </c>
      <c r="D109" s="140">
        <v>0.55000000000000004</v>
      </c>
      <c r="E109" s="139">
        <v>1</v>
      </c>
      <c r="F109" s="140">
        <v>0</v>
      </c>
      <c r="G109" s="141" t="s">
        <v>113</v>
      </c>
      <c r="H109" s="142">
        <v>0.45</v>
      </c>
      <c r="I109" s="143"/>
      <c r="J109" s="144"/>
    </row>
    <row r="110" spans="1:10" ht="48.6">
      <c r="A110" s="137">
        <v>104</v>
      </c>
      <c r="B110" s="145">
        <v>6.5</v>
      </c>
      <c r="C110" s="146">
        <v>143</v>
      </c>
      <c r="D110" s="147">
        <v>0.6</v>
      </c>
      <c r="E110" s="146">
        <v>11</v>
      </c>
      <c r="F110" s="148">
        <v>0.09</v>
      </c>
      <c r="G110" s="141" t="s">
        <v>114</v>
      </c>
      <c r="H110" s="149">
        <v>0.3</v>
      </c>
      <c r="I110" s="143">
        <v>234</v>
      </c>
      <c r="J110" s="144">
        <v>1.2</v>
      </c>
    </row>
    <row r="111" spans="1:10">
      <c r="A111" s="150">
        <v>105</v>
      </c>
      <c r="B111" s="151"/>
      <c r="C111" s="152"/>
      <c r="D111" s="153"/>
      <c r="E111" s="152"/>
      <c r="F111" s="154"/>
      <c r="G111" s="155"/>
      <c r="H111" s="156"/>
      <c r="I111" s="157"/>
      <c r="J111" s="158"/>
    </row>
    <row r="112" spans="1:10" ht="16.8" customHeight="1">
      <c r="A112" s="478" t="s">
        <v>59</v>
      </c>
      <c r="B112" s="478"/>
      <c r="C112" s="478"/>
      <c r="D112" s="478"/>
      <c r="E112" s="33"/>
      <c r="F112" s="33"/>
      <c r="G112" s="65"/>
    </row>
    <row r="113" spans="1:7" ht="16.2" customHeight="1">
      <c r="A113" s="478" t="s">
        <v>115</v>
      </c>
      <c r="B113" s="478"/>
      <c r="C113" s="478"/>
      <c r="D113" s="478"/>
      <c r="E113" s="478"/>
      <c r="F113" s="33"/>
      <c r="G113" s="65"/>
    </row>
    <row r="114" spans="1:7">
      <c r="A114" s="159" t="s">
        <v>116</v>
      </c>
    </row>
  </sheetData>
  <mergeCells count="178">
    <mergeCell ref="C4:S4"/>
    <mergeCell ref="A5:A18"/>
    <mergeCell ref="C5:F5"/>
    <mergeCell ref="H5:K5"/>
    <mergeCell ref="M5:S5"/>
    <mergeCell ref="C6:F6"/>
    <mergeCell ref="H6:K6"/>
    <mergeCell ref="M6:S6"/>
    <mergeCell ref="C7:F7"/>
    <mergeCell ref="H7:K7"/>
    <mergeCell ref="M7:S7"/>
    <mergeCell ref="B8:B15"/>
    <mergeCell ref="D8:G8"/>
    <mergeCell ref="H8:K8"/>
    <mergeCell ref="L8:O9"/>
    <mergeCell ref="P8:S9"/>
    <mergeCell ref="D9:G9"/>
    <mergeCell ref="H9:K9"/>
    <mergeCell ref="D15:S15"/>
    <mergeCell ref="B16:B18"/>
    <mergeCell ref="D16:G16"/>
    <mergeCell ref="H16:K16"/>
    <mergeCell ref="L16:O16"/>
    <mergeCell ref="P16:S16"/>
    <mergeCell ref="D17:G17"/>
    <mergeCell ref="H17:K17"/>
    <mergeCell ref="L17:O17"/>
    <mergeCell ref="P17:S17"/>
    <mergeCell ref="D18:G18"/>
    <mergeCell ref="H18:K18"/>
    <mergeCell ref="L18:O18"/>
    <mergeCell ref="P18:S18"/>
    <mergeCell ref="A19:A32"/>
    <mergeCell ref="C19:F19"/>
    <mergeCell ref="H19:K19"/>
    <mergeCell ref="M19:S19"/>
    <mergeCell ref="C20:F20"/>
    <mergeCell ref="H20:K20"/>
    <mergeCell ref="M20:S20"/>
    <mergeCell ref="C21:F21"/>
    <mergeCell ref="H21:K21"/>
    <mergeCell ref="M21:S21"/>
    <mergeCell ref="B22:B29"/>
    <mergeCell ref="D22:G22"/>
    <mergeCell ref="H22:K22"/>
    <mergeCell ref="L22:O23"/>
    <mergeCell ref="P22:S23"/>
    <mergeCell ref="D23:G23"/>
    <mergeCell ref="B44:B46"/>
    <mergeCell ref="D44:G44"/>
    <mergeCell ref="H44:K44"/>
    <mergeCell ref="L44:O44"/>
    <mergeCell ref="P44:S44"/>
    <mergeCell ref="D45:G45"/>
    <mergeCell ref="H23:K23"/>
    <mergeCell ref="D29:S29"/>
    <mergeCell ref="B30:B32"/>
    <mergeCell ref="D30:G30"/>
    <mergeCell ref="H30:K30"/>
    <mergeCell ref="L30:O30"/>
    <mergeCell ref="P30:S30"/>
    <mergeCell ref="D31:G31"/>
    <mergeCell ref="H31:K31"/>
    <mergeCell ref="L31:O31"/>
    <mergeCell ref="P31:S31"/>
    <mergeCell ref="D32:G32"/>
    <mergeCell ref="H32:K32"/>
    <mergeCell ref="L32:O32"/>
    <mergeCell ref="P32:S32"/>
    <mergeCell ref="H34:K34"/>
    <mergeCell ref="M34:S34"/>
    <mergeCell ref="C35:F35"/>
    <mergeCell ref="H35:K35"/>
    <mergeCell ref="M35:S35"/>
    <mergeCell ref="B36:B43"/>
    <mergeCell ref="D36:G36"/>
    <mergeCell ref="H36:K36"/>
    <mergeCell ref="L36:O37"/>
    <mergeCell ref="P36:S37"/>
    <mergeCell ref="D37:G37"/>
    <mergeCell ref="H37:K37"/>
    <mergeCell ref="D43:S43"/>
    <mergeCell ref="H45:K45"/>
    <mergeCell ref="L45:O45"/>
    <mergeCell ref="P45:S45"/>
    <mergeCell ref="D46:G46"/>
    <mergeCell ref="H46:K46"/>
    <mergeCell ref="L46:O46"/>
    <mergeCell ref="P46:S46"/>
    <mergeCell ref="A48:B48"/>
    <mergeCell ref="A49:A51"/>
    <mergeCell ref="B49:B51"/>
    <mergeCell ref="D49:E49"/>
    <mergeCell ref="F49:G49"/>
    <mergeCell ref="H49:I49"/>
    <mergeCell ref="J49:J51"/>
    <mergeCell ref="K49:K51"/>
    <mergeCell ref="L49:L51"/>
    <mergeCell ref="E50:E51"/>
    <mergeCell ref="G50:G51"/>
    <mergeCell ref="I50:I51"/>
    <mergeCell ref="A33:A46"/>
    <mergeCell ref="C33:F33"/>
    <mergeCell ref="H33:K33"/>
    <mergeCell ref="M33:S33"/>
    <mergeCell ref="C34:F34"/>
    <mergeCell ref="A52:A53"/>
    <mergeCell ref="B52:B53"/>
    <mergeCell ref="E52:E53"/>
    <mergeCell ref="G52:G53"/>
    <mergeCell ref="I52:I53"/>
    <mergeCell ref="J52:J53"/>
    <mergeCell ref="K52:K53"/>
    <mergeCell ref="L52:L53"/>
    <mergeCell ref="A54:A55"/>
    <mergeCell ref="B54:B55"/>
    <mergeCell ref="E54:E55"/>
    <mergeCell ref="G54:G55"/>
    <mergeCell ref="I54:I55"/>
    <mergeCell ref="J54:J55"/>
    <mergeCell ref="K54:K55"/>
    <mergeCell ref="L54:L55"/>
    <mergeCell ref="A56:A57"/>
    <mergeCell ref="B56:B57"/>
    <mergeCell ref="E56:E57"/>
    <mergeCell ref="G56:G57"/>
    <mergeCell ref="I56:I57"/>
    <mergeCell ref="J56:J57"/>
    <mergeCell ref="K56:K57"/>
    <mergeCell ref="L56:L57"/>
    <mergeCell ref="A66:A67"/>
    <mergeCell ref="B66:B67"/>
    <mergeCell ref="C66:C67"/>
    <mergeCell ref="E66:E67"/>
    <mergeCell ref="A68:A69"/>
    <mergeCell ref="B68:B69"/>
    <mergeCell ref="C68:C69"/>
    <mergeCell ref="E68:E69"/>
    <mergeCell ref="A70:A71"/>
    <mergeCell ref="B70:B71"/>
    <mergeCell ref="C70:C71"/>
    <mergeCell ref="E70:E71"/>
    <mergeCell ref="A72:A73"/>
    <mergeCell ref="B72:B73"/>
    <mergeCell ref="C72:C73"/>
    <mergeCell ref="E72:E73"/>
    <mergeCell ref="A74:M74"/>
    <mergeCell ref="A78:A79"/>
    <mergeCell ref="B78:C78"/>
    <mergeCell ref="D78:D79"/>
    <mergeCell ref="E78:E79"/>
    <mergeCell ref="A83:I83"/>
    <mergeCell ref="A84:I84"/>
    <mergeCell ref="A85:E85"/>
    <mergeCell ref="A86:I86"/>
    <mergeCell ref="G91:I91"/>
    <mergeCell ref="G92:I92"/>
    <mergeCell ref="G93:I93"/>
    <mergeCell ref="G94:I94"/>
    <mergeCell ref="A95:E95"/>
    <mergeCell ref="B99:C99"/>
    <mergeCell ref="D99:E99"/>
    <mergeCell ref="B100:C100"/>
    <mergeCell ref="D100:E100"/>
    <mergeCell ref="I106:J107"/>
    <mergeCell ref="C107:D107"/>
    <mergeCell ref="E107:F107"/>
    <mergeCell ref="A112:D112"/>
    <mergeCell ref="A113:E113"/>
    <mergeCell ref="B101:C101"/>
    <mergeCell ref="D101:E101"/>
    <mergeCell ref="B102:C102"/>
    <mergeCell ref="D102:E102"/>
    <mergeCell ref="A105:D105"/>
    <mergeCell ref="A106:A108"/>
    <mergeCell ref="B106:F106"/>
    <mergeCell ref="G106:G108"/>
    <mergeCell ref="H106:H108"/>
  </mergeCells>
  <phoneticPr fontId="29" type="noConversion"/>
  <hyperlinks>
    <hyperlink ref="M5" r:id="rId1"/>
    <hyperlink ref="M6" r:id="rId2"/>
    <hyperlink ref="M7" r:id="rId3"/>
    <hyperlink ref="M19" r:id="rId4"/>
    <hyperlink ref="M20" r:id="rId5"/>
    <hyperlink ref="M21" r:id="rId6"/>
  </hyperlinks>
  <pageMargins left="0.7" right="0.7" top="0.75" bottom="0.75" header="0.51180555555555496" footer="0.51180555555555496"/>
  <pageSetup paperSize="0" scale="0" firstPageNumber="0" fitToHeight="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0"/>
  <sheetViews>
    <sheetView topLeftCell="A73" zoomScaleNormal="100" workbookViewId="0">
      <selection activeCell="E8" sqref="E8:E9"/>
    </sheetView>
  </sheetViews>
  <sheetFormatPr defaultRowHeight="16.2"/>
  <cols>
    <col min="1" max="1" width="23.88671875" style="1"/>
    <col min="2" max="2" width="16.33203125" style="1"/>
    <col min="3" max="3" width="14.33203125" style="1"/>
    <col min="4" max="4" width="15.5546875" style="1"/>
    <col min="5" max="5" width="32.6640625" style="1"/>
    <col min="6" max="6" width="11.33203125" style="1"/>
    <col min="7" max="7" width="10.21875" style="1"/>
    <col min="8" max="8" width="9.5546875" style="1"/>
    <col min="9" max="9" width="6.109375" style="1"/>
    <col min="10" max="1025" width="10" style="1"/>
  </cols>
  <sheetData>
    <row r="1" spans="1:9">
      <c r="A1" s="160" t="s">
        <v>117</v>
      </c>
      <c r="B1" s="88"/>
      <c r="C1" s="88"/>
      <c r="D1" s="88"/>
      <c r="E1"/>
      <c r="F1"/>
      <c r="G1"/>
      <c r="H1"/>
      <c r="I1"/>
    </row>
    <row r="2" spans="1:9">
      <c r="A2" s="161" t="s">
        <v>118</v>
      </c>
      <c r="B2" s="88"/>
      <c r="C2" s="88"/>
      <c r="D2" s="88"/>
      <c r="E2"/>
      <c r="F2"/>
      <c r="G2"/>
      <c r="H2"/>
      <c r="I2"/>
    </row>
    <row r="3" spans="1:9" ht="17.399999999999999" customHeight="1">
      <c r="A3" s="551" t="s">
        <v>6</v>
      </c>
      <c r="B3" s="552" t="s">
        <v>119</v>
      </c>
      <c r="C3" s="552"/>
      <c r="D3" s="552"/>
      <c r="E3" s="130" t="s">
        <v>120</v>
      </c>
      <c r="F3"/>
      <c r="G3"/>
      <c r="H3"/>
      <c r="I3"/>
    </row>
    <row r="4" spans="1:9" ht="27.6">
      <c r="A4" s="551"/>
      <c r="B4" s="133" t="s">
        <v>121</v>
      </c>
      <c r="C4" s="133" t="s">
        <v>122</v>
      </c>
      <c r="D4" s="134" t="s">
        <v>123</v>
      </c>
      <c r="E4" s="547" t="s">
        <v>124</v>
      </c>
      <c r="F4"/>
      <c r="G4"/>
      <c r="H4"/>
      <c r="I4"/>
    </row>
    <row r="5" spans="1:9">
      <c r="A5" s="551"/>
      <c r="B5" s="162" t="s">
        <v>58</v>
      </c>
      <c r="C5" s="133" t="s">
        <v>58</v>
      </c>
      <c r="D5" s="134" t="s">
        <v>58</v>
      </c>
      <c r="E5" s="547"/>
      <c r="F5"/>
      <c r="G5"/>
      <c r="H5"/>
      <c r="I5"/>
    </row>
    <row r="6" spans="1:9">
      <c r="A6" s="546">
        <v>104</v>
      </c>
      <c r="B6" s="163">
        <v>148</v>
      </c>
      <c r="C6" s="133">
        <v>146</v>
      </c>
      <c r="D6" s="163">
        <v>2</v>
      </c>
      <c r="E6" s="547">
        <v>20</v>
      </c>
      <c r="F6"/>
      <c r="G6"/>
      <c r="H6"/>
      <c r="I6"/>
    </row>
    <row r="7" spans="1:9">
      <c r="A7" s="546"/>
      <c r="B7" s="164">
        <v>1</v>
      </c>
      <c r="C7" s="376">
        <v>0.99</v>
      </c>
      <c r="D7" s="164">
        <v>0.01</v>
      </c>
      <c r="E7" s="547"/>
      <c r="F7"/>
      <c r="G7"/>
      <c r="H7"/>
      <c r="I7"/>
    </row>
    <row r="8" spans="1:9">
      <c r="A8" s="546">
        <v>105</v>
      </c>
      <c r="B8" s="133"/>
      <c r="C8" s="133"/>
      <c r="D8" s="134"/>
      <c r="E8" s="547"/>
      <c r="F8"/>
      <c r="G8"/>
      <c r="H8"/>
      <c r="I8"/>
    </row>
    <row r="9" spans="1:9">
      <c r="A9" s="546"/>
      <c r="B9" s="165"/>
      <c r="C9" s="165"/>
      <c r="D9" s="166"/>
      <c r="E9" s="547"/>
      <c r="F9"/>
      <c r="G9"/>
      <c r="H9"/>
      <c r="I9"/>
    </row>
    <row r="10" spans="1:9">
      <c r="A10" s="548">
        <v>106</v>
      </c>
      <c r="B10" s="133"/>
      <c r="C10" s="133"/>
      <c r="D10" s="134"/>
      <c r="E10" s="549"/>
      <c r="F10"/>
      <c r="G10"/>
      <c r="H10"/>
      <c r="I10"/>
    </row>
    <row r="11" spans="1:9">
      <c r="A11" s="548"/>
      <c r="B11" s="167"/>
      <c r="C11" s="167"/>
      <c r="D11" s="168"/>
      <c r="E11" s="549"/>
      <c r="F11"/>
      <c r="G11"/>
      <c r="H11"/>
      <c r="I11"/>
    </row>
    <row r="12" spans="1:9">
      <c r="A12" s="33" t="s">
        <v>59</v>
      </c>
      <c r="B12" s="169"/>
      <c r="C12" s="169"/>
      <c r="D12" s="169"/>
      <c r="E12" s="169"/>
      <c r="F12" s="169"/>
      <c r="G12" s="169"/>
      <c r="H12" s="169"/>
      <c r="I12" s="169"/>
    </row>
    <row r="13" spans="1:9" ht="14.25" customHeight="1">
      <c r="A13" s="550" t="s">
        <v>125</v>
      </c>
      <c r="B13" s="550"/>
      <c r="C13" s="550"/>
      <c r="D13" s="550"/>
      <c r="E13" s="550"/>
      <c r="F13" s="550"/>
      <c r="G13" s="550"/>
      <c r="H13" s="550"/>
      <c r="I13" s="550"/>
    </row>
    <row r="14" spans="1:9">
      <c r="A14" s="33" t="s">
        <v>126</v>
      </c>
      <c r="B14" s="169"/>
      <c r="C14" s="169"/>
      <c r="D14" s="169"/>
      <c r="E14" s="169"/>
      <c r="F14" s="169"/>
      <c r="G14" s="169"/>
      <c r="H14" s="169"/>
      <c r="I14" s="169"/>
    </row>
    <row r="15" spans="1:9">
      <c r="A15" s="541" t="s">
        <v>127</v>
      </c>
      <c r="B15" s="541"/>
      <c r="C15" s="541"/>
      <c r="D15" s="541"/>
      <c r="E15" s="541"/>
      <c r="F15" s="541"/>
      <c r="G15" s="541"/>
      <c r="H15" s="541"/>
      <c r="I15" s="541"/>
    </row>
    <row r="16" spans="1:9">
      <c r="A16" s="159" t="s">
        <v>128</v>
      </c>
      <c r="B16" s="170"/>
      <c r="C16" s="170"/>
      <c r="D16" s="170"/>
      <c r="E16" s="170"/>
      <c r="F16" s="170"/>
      <c r="G16" s="170"/>
      <c r="H16" s="170"/>
      <c r="I16" s="170"/>
    </row>
    <row r="17" spans="1:9">
      <c r="A17" s="159" t="s">
        <v>129</v>
      </c>
      <c r="B17" s="170"/>
      <c r="C17" s="170"/>
      <c r="D17" s="170"/>
      <c r="E17" s="170"/>
      <c r="F17" s="170"/>
      <c r="G17" s="170"/>
      <c r="H17" s="170"/>
      <c r="I17" s="170"/>
    </row>
    <row r="18" spans="1:9">
      <c r="A18" s="159"/>
      <c r="B18" s="170"/>
      <c r="C18" s="170"/>
      <c r="D18" s="170"/>
      <c r="E18" s="170"/>
      <c r="F18" s="170"/>
      <c r="G18" s="170"/>
      <c r="H18" s="170"/>
      <c r="I18" s="170"/>
    </row>
    <row r="19" spans="1:9">
      <c r="A19" s="544"/>
      <c r="B19" s="544"/>
      <c r="C19" s="544"/>
      <c r="D19" s="544"/>
      <c r="E19" s="544"/>
      <c r="F19" s="544"/>
      <c r="G19" s="544"/>
      <c r="H19" s="544"/>
      <c r="I19" s="544"/>
    </row>
    <row r="20" spans="1:9">
      <c r="A20" s="171" t="s">
        <v>130</v>
      </c>
      <c r="B20" s="172"/>
      <c r="C20" s="172"/>
      <c r="D20" s="172"/>
      <c r="E20" s="172"/>
      <c r="F20" s="172"/>
      <c r="G20" s="172"/>
      <c r="H20" s="172"/>
    </row>
    <row r="21" spans="1:9">
      <c r="A21" s="543" t="s">
        <v>6</v>
      </c>
      <c r="B21" s="173" t="s">
        <v>131</v>
      </c>
      <c r="C21" s="173" t="s">
        <v>132</v>
      </c>
      <c r="D21" s="173" t="s">
        <v>133</v>
      </c>
      <c r="E21" s="173" t="s">
        <v>134</v>
      </c>
      <c r="F21" s="174" t="s">
        <v>135</v>
      </c>
      <c r="G21" s="173" t="s">
        <v>136</v>
      </c>
      <c r="H21" s="173" t="s">
        <v>137</v>
      </c>
    </row>
    <row r="22" spans="1:9">
      <c r="A22" s="543"/>
      <c r="B22" s="175" t="s">
        <v>58</v>
      </c>
      <c r="C22" s="175" t="s">
        <v>58</v>
      </c>
      <c r="D22" s="175" t="s">
        <v>58</v>
      </c>
      <c r="E22" s="175" t="s">
        <v>58</v>
      </c>
      <c r="F22" s="176" t="s">
        <v>58</v>
      </c>
      <c r="G22" s="175" t="s">
        <v>58</v>
      </c>
      <c r="H22" s="175" t="s">
        <v>58</v>
      </c>
    </row>
    <row r="23" spans="1:9">
      <c r="A23" s="545">
        <v>104</v>
      </c>
      <c r="B23" s="173">
        <v>2</v>
      </c>
      <c r="C23" s="173">
        <v>4</v>
      </c>
      <c r="D23" s="173">
        <v>4</v>
      </c>
      <c r="E23" s="173">
        <v>16</v>
      </c>
      <c r="F23" s="174">
        <v>25</v>
      </c>
      <c r="G23" s="173"/>
      <c r="H23" s="173">
        <v>370</v>
      </c>
    </row>
    <row r="24" spans="1:9">
      <c r="A24" s="545"/>
      <c r="B24" s="177">
        <v>4.7999999999999996E-3</v>
      </c>
      <c r="C24" s="177">
        <v>9.4999999999999998E-3</v>
      </c>
      <c r="D24" s="177">
        <v>9.4999999999999998E-3</v>
      </c>
      <c r="E24" s="177">
        <v>3.7999999999999999E-2</v>
      </c>
      <c r="F24" s="177">
        <v>5.9400000000000001E-2</v>
      </c>
      <c r="G24" s="175"/>
      <c r="H24" s="177">
        <v>0.87890000000000001</v>
      </c>
    </row>
    <row r="25" spans="1:9">
      <c r="A25" s="545">
        <v>105</v>
      </c>
      <c r="B25" s="173"/>
      <c r="C25" s="173"/>
      <c r="D25" s="173"/>
      <c r="E25" s="173"/>
      <c r="F25" s="174"/>
      <c r="G25" s="173"/>
      <c r="H25" s="173"/>
    </row>
    <row r="26" spans="1:9">
      <c r="A26" s="545"/>
      <c r="B26" s="178"/>
      <c r="C26" s="178"/>
      <c r="D26" s="178"/>
      <c r="E26" s="178"/>
      <c r="F26" s="179"/>
      <c r="G26" s="178"/>
      <c r="H26" s="178"/>
    </row>
    <row r="27" spans="1:9">
      <c r="A27" s="542">
        <v>106</v>
      </c>
      <c r="B27" s="180"/>
      <c r="C27" s="180"/>
      <c r="D27" s="180"/>
      <c r="E27" s="180"/>
      <c r="F27" s="181"/>
      <c r="G27" s="180"/>
      <c r="H27" s="180"/>
    </row>
    <row r="28" spans="1:9">
      <c r="A28" s="542"/>
      <c r="B28" s="182"/>
      <c r="C28" s="182"/>
      <c r="D28" s="182"/>
      <c r="E28" s="182"/>
      <c r="F28" s="183"/>
      <c r="G28" s="182"/>
      <c r="H28" s="182"/>
    </row>
    <row r="29" spans="1:9">
      <c r="A29" s="184" t="s">
        <v>59</v>
      </c>
      <c r="B29" s="172"/>
      <c r="C29" s="172"/>
      <c r="D29" s="172"/>
      <c r="E29" s="172"/>
      <c r="F29" s="172"/>
      <c r="G29" s="172"/>
      <c r="H29" s="172"/>
    </row>
    <row r="30" spans="1:9" ht="16.2" customHeight="1">
      <c r="A30" s="478" t="s">
        <v>138</v>
      </c>
      <c r="B30" s="478"/>
      <c r="C30" s="478"/>
      <c r="D30" s="478"/>
      <c r="E30" s="478"/>
      <c r="F30" s="478"/>
      <c r="G30" s="478"/>
      <c r="H30" s="172"/>
    </row>
    <row r="31" spans="1:9" ht="16.2" customHeight="1">
      <c r="A31" s="478" t="s">
        <v>139</v>
      </c>
      <c r="B31" s="478"/>
      <c r="C31" s="478"/>
      <c r="D31" s="478"/>
      <c r="E31" s="478"/>
      <c r="F31" s="478"/>
      <c r="G31" s="478"/>
      <c r="H31" s="478"/>
    </row>
    <row r="32" spans="1:9">
      <c r="A32" s="185"/>
      <c r="B32" s="186"/>
      <c r="C32" s="186"/>
      <c r="D32" s="186"/>
      <c r="E32" s="186"/>
      <c r="F32" s="186"/>
      <c r="G32" s="186"/>
      <c r="H32" s="186"/>
    </row>
    <row r="33" spans="1:8">
      <c r="A33" s="185"/>
      <c r="B33" s="186"/>
      <c r="C33" s="186"/>
      <c r="D33" s="186"/>
      <c r="E33" s="186"/>
      <c r="F33" s="186"/>
      <c r="G33" s="186"/>
      <c r="H33" s="186"/>
    </row>
    <row r="34" spans="1:8">
      <c r="A34" s="185"/>
      <c r="B34" s="172"/>
      <c r="C34" s="172"/>
      <c r="D34" s="172"/>
      <c r="E34" s="172"/>
      <c r="F34" s="172"/>
      <c r="G34" s="172"/>
      <c r="H34" s="172"/>
    </row>
    <row r="35" spans="1:8">
      <c r="A35" s="171" t="s">
        <v>140</v>
      </c>
      <c r="B35" s="187"/>
      <c r="C35" s="188"/>
      <c r="D35" s="188"/>
      <c r="E35" s="188"/>
      <c r="F35" s="188"/>
      <c r="G35" s="187"/>
      <c r="H35" s="187"/>
    </row>
    <row r="36" spans="1:8">
      <c r="A36" s="543" t="s">
        <v>6</v>
      </c>
      <c r="B36" s="189" t="s">
        <v>141</v>
      </c>
      <c r="C36" s="189" t="s">
        <v>142</v>
      </c>
      <c r="D36" s="189" t="s">
        <v>143</v>
      </c>
      <c r="E36" s="189" t="s">
        <v>144</v>
      </c>
      <c r="F36" s="189" t="s">
        <v>145</v>
      </c>
      <c r="G36" s="190" t="s">
        <v>146</v>
      </c>
      <c r="H36" s="88"/>
    </row>
    <row r="37" spans="1:8">
      <c r="A37" s="543"/>
      <c r="B37" s="175" t="s">
        <v>56</v>
      </c>
      <c r="C37" s="175" t="s">
        <v>56</v>
      </c>
      <c r="D37" s="175" t="s">
        <v>56</v>
      </c>
      <c r="E37" s="175" t="s">
        <v>56</v>
      </c>
      <c r="F37" s="175" t="s">
        <v>56</v>
      </c>
      <c r="G37" s="191" t="s">
        <v>56</v>
      </c>
      <c r="H37" s="187"/>
    </row>
    <row r="38" spans="1:8">
      <c r="A38" s="192">
        <v>104</v>
      </c>
      <c r="B38" s="193">
        <v>0</v>
      </c>
      <c r="C38" s="193">
        <v>0</v>
      </c>
      <c r="D38" s="193">
        <v>0</v>
      </c>
      <c r="E38" s="193">
        <v>0</v>
      </c>
      <c r="F38" s="193">
        <v>0</v>
      </c>
      <c r="G38" s="194">
        <v>0</v>
      </c>
      <c r="H38" s="187"/>
    </row>
    <row r="39" spans="1:8">
      <c r="A39" s="195">
        <v>105</v>
      </c>
      <c r="B39" s="196"/>
      <c r="C39" s="196"/>
      <c r="D39" s="196"/>
      <c r="E39" s="196"/>
      <c r="F39" s="196"/>
      <c r="G39" s="197"/>
      <c r="H39" s="187"/>
    </row>
    <row r="40" spans="1:8">
      <c r="A40" s="198">
        <v>106</v>
      </c>
      <c r="B40" s="199"/>
      <c r="C40" s="199"/>
      <c r="D40" s="199"/>
      <c r="E40" s="199"/>
      <c r="F40" s="199"/>
      <c r="G40" s="200"/>
      <c r="H40" s="172"/>
    </row>
    <row r="41" spans="1:8">
      <c r="A41" s="88"/>
      <c r="B41" s="88"/>
      <c r="C41" s="88"/>
      <c r="D41" s="88"/>
      <c r="E41" s="88"/>
      <c r="F41" s="88"/>
      <c r="G41" s="88"/>
      <c r="H41" s="88"/>
    </row>
    <row r="42" spans="1:8">
      <c r="A42" s="88"/>
      <c r="B42" s="88"/>
      <c r="C42" s="88"/>
      <c r="D42" s="88"/>
      <c r="E42" s="88"/>
      <c r="F42" s="88"/>
      <c r="G42" s="88"/>
      <c r="H42" s="88"/>
    </row>
    <row r="43" spans="1:8">
      <c r="A43" s="543" t="s">
        <v>6</v>
      </c>
      <c r="B43" s="189" t="s">
        <v>147</v>
      </c>
      <c r="C43" s="189" t="s">
        <v>148</v>
      </c>
      <c r="D43" s="189" t="s">
        <v>149</v>
      </c>
      <c r="E43" s="189" t="s">
        <v>150</v>
      </c>
      <c r="F43" s="189" t="s">
        <v>151</v>
      </c>
      <c r="G43" s="190" t="s">
        <v>152</v>
      </c>
      <c r="H43" s="88"/>
    </row>
    <row r="44" spans="1:8">
      <c r="A44" s="543"/>
      <c r="B44" s="175" t="s">
        <v>56</v>
      </c>
      <c r="C44" s="175" t="s">
        <v>56</v>
      </c>
      <c r="D44" s="175" t="s">
        <v>56</v>
      </c>
      <c r="E44" s="175" t="s">
        <v>56</v>
      </c>
      <c r="F44" s="175" t="s">
        <v>56</v>
      </c>
      <c r="G44" s="191" t="s">
        <v>56</v>
      </c>
      <c r="H44" s="88"/>
    </row>
    <row r="45" spans="1:8">
      <c r="A45" s="192">
        <v>104</v>
      </c>
      <c r="B45" s="193">
        <v>0</v>
      </c>
      <c r="C45" s="193">
        <v>0</v>
      </c>
      <c r="D45" s="193">
        <v>0</v>
      </c>
      <c r="E45" s="193">
        <v>0</v>
      </c>
      <c r="F45" s="193">
        <v>0</v>
      </c>
      <c r="G45" s="194">
        <v>0</v>
      </c>
      <c r="H45" s="88"/>
    </row>
    <row r="46" spans="1:8">
      <c r="A46" s="195">
        <v>105</v>
      </c>
      <c r="B46" s="196"/>
      <c r="C46" s="196"/>
      <c r="D46" s="196"/>
      <c r="E46" s="196"/>
      <c r="F46" s="196"/>
      <c r="G46" s="197"/>
      <c r="H46" s="88"/>
    </row>
    <row r="47" spans="1:8">
      <c r="A47" s="198">
        <v>106</v>
      </c>
      <c r="B47" s="199"/>
      <c r="C47" s="199"/>
      <c r="D47" s="199"/>
      <c r="E47" s="199"/>
      <c r="F47" s="199"/>
      <c r="G47" s="200"/>
      <c r="H47" s="88"/>
    </row>
    <row r="48" spans="1:8">
      <c r="A48" s="184" t="s">
        <v>59</v>
      </c>
      <c r="B48"/>
      <c r="C48"/>
      <c r="D48"/>
      <c r="E48"/>
      <c r="F48"/>
      <c r="G48"/>
    </row>
    <row r="49" spans="1:7">
      <c r="A49" s="33" t="s">
        <v>153</v>
      </c>
      <c r="B49"/>
      <c r="C49"/>
      <c r="D49"/>
      <c r="E49"/>
      <c r="F49"/>
      <c r="G49"/>
    </row>
    <row r="50" spans="1:7">
      <c r="A50" s="541" t="s">
        <v>154</v>
      </c>
      <c r="B50" s="541"/>
      <c r="C50" s="541"/>
      <c r="D50" s="541"/>
      <c r="E50" s="541"/>
      <c r="F50" s="541"/>
      <c r="G50" s="541"/>
    </row>
  </sheetData>
  <mergeCells count="21">
    <mergeCell ref="A3:A5"/>
    <mergeCell ref="B3:D3"/>
    <mergeCell ref="E4:E5"/>
    <mergeCell ref="A6:A7"/>
    <mergeCell ref="E6:E7"/>
    <mergeCell ref="A8:A9"/>
    <mergeCell ref="E8:E9"/>
    <mergeCell ref="A10:A11"/>
    <mergeCell ref="E10:E11"/>
    <mergeCell ref="A13:I13"/>
    <mergeCell ref="A15:I15"/>
    <mergeCell ref="A19:I19"/>
    <mergeCell ref="A21:A22"/>
    <mergeCell ref="A23:A24"/>
    <mergeCell ref="A25:A26"/>
    <mergeCell ref="A50:G50"/>
    <mergeCell ref="A27:A28"/>
    <mergeCell ref="A30:G30"/>
    <mergeCell ref="A31:H31"/>
    <mergeCell ref="A36:A37"/>
    <mergeCell ref="A43:A44"/>
  </mergeCells>
  <phoneticPr fontId="29" type="noConversion"/>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tabSelected="1" topLeftCell="B67" zoomScaleNormal="100" workbookViewId="0">
      <selection activeCell="G106" sqref="G106"/>
    </sheetView>
  </sheetViews>
  <sheetFormatPr defaultRowHeight="16.2"/>
  <cols>
    <col min="1" max="1" width="8.5546875" style="201"/>
    <col min="2" max="2" width="26.109375" style="201"/>
    <col min="3" max="3" width="25.6640625" style="201"/>
    <col min="4" max="4" width="19"/>
    <col min="5" max="5" width="21"/>
    <col min="6" max="6" width="20.88671875"/>
    <col min="7" max="7" width="18.77734375"/>
    <col min="8" max="8" width="17.5546875"/>
    <col min="9" max="9" width="14.44140625"/>
    <col min="10" max="10" width="16"/>
    <col min="11" max="11" width="14.44140625"/>
    <col min="12" max="12" width="13.109375"/>
    <col min="13" max="13" width="20.33203125"/>
    <col min="14" max="14" width="13.109375"/>
    <col min="15" max="1025" width="9.5546875"/>
  </cols>
  <sheetData>
    <row r="1" spans="1:13" s="204" customFormat="1">
      <c r="A1" s="202" t="s">
        <v>155</v>
      </c>
      <c r="B1" s="202"/>
      <c r="C1" s="203"/>
    </row>
    <row r="2" spans="1:13" s="204" customFormat="1" ht="16.8" customHeight="1">
      <c r="A2" s="619" t="s">
        <v>156</v>
      </c>
      <c r="B2" s="619"/>
      <c r="C2" s="619"/>
      <c r="D2" s="619"/>
      <c r="E2" s="619"/>
      <c r="F2" s="619"/>
      <c r="G2" s="619"/>
      <c r="H2" s="619"/>
      <c r="I2" s="205"/>
      <c r="J2" s="206"/>
      <c r="K2" s="206"/>
    </row>
    <row r="3" spans="1:13" s="204" customFormat="1" ht="33" customHeight="1">
      <c r="A3" s="620" t="s">
        <v>6</v>
      </c>
      <c r="B3" s="621" t="s">
        <v>157</v>
      </c>
      <c r="C3" s="621"/>
      <c r="D3" s="622" t="s">
        <v>158</v>
      </c>
      <c r="E3" s="622"/>
      <c r="F3" s="622"/>
      <c r="G3" s="623" t="s">
        <v>159</v>
      </c>
      <c r="H3" s="623"/>
      <c r="I3" s="623" t="s">
        <v>160</v>
      </c>
      <c r="J3" s="623"/>
      <c r="K3" s="623"/>
      <c r="L3" s="623"/>
      <c r="M3" s="207" t="s">
        <v>161</v>
      </c>
    </row>
    <row r="4" spans="1:13" s="204" customFormat="1" ht="49.2" customHeight="1">
      <c r="A4" s="620"/>
      <c r="B4" s="208" t="s">
        <v>162</v>
      </c>
      <c r="C4" s="209" t="s">
        <v>163</v>
      </c>
      <c r="D4" s="546" t="s">
        <v>164</v>
      </c>
      <c r="E4" s="546"/>
      <c r="F4" s="134" t="s">
        <v>165</v>
      </c>
      <c r="G4" s="210" t="s">
        <v>166</v>
      </c>
      <c r="H4" s="211" t="s">
        <v>167</v>
      </c>
      <c r="I4" s="212" t="s">
        <v>168</v>
      </c>
      <c r="J4" s="40" t="s">
        <v>169</v>
      </c>
      <c r="K4" s="213" t="s">
        <v>170</v>
      </c>
      <c r="L4" s="211" t="s">
        <v>169</v>
      </c>
      <c r="M4" s="214" t="s">
        <v>171</v>
      </c>
    </row>
    <row r="5" spans="1:13" s="204" customFormat="1">
      <c r="A5" s="624">
        <v>104</v>
      </c>
      <c r="B5" s="625">
        <v>25</v>
      </c>
      <c r="C5" s="516">
        <v>0</v>
      </c>
      <c r="D5" s="145" t="s">
        <v>172</v>
      </c>
      <c r="E5" s="215">
        <v>50</v>
      </c>
      <c r="F5" s="626">
        <v>0.59</v>
      </c>
      <c r="G5" s="627">
        <v>676</v>
      </c>
      <c r="H5" s="559">
        <v>40</v>
      </c>
      <c r="I5" s="628">
        <v>0</v>
      </c>
      <c r="J5" s="629">
        <v>0</v>
      </c>
      <c r="K5" s="629">
        <v>30</v>
      </c>
      <c r="L5" s="559">
        <v>36</v>
      </c>
      <c r="M5" s="609">
        <v>15</v>
      </c>
    </row>
    <row r="6" spans="1:13" s="204" customFormat="1">
      <c r="A6" s="624"/>
      <c r="B6" s="625"/>
      <c r="C6" s="516"/>
      <c r="D6" s="145" t="s">
        <v>173</v>
      </c>
      <c r="E6" s="215">
        <v>2</v>
      </c>
      <c r="F6" s="612"/>
      <c r="G6" s="627"/>
      <c r="H6" s="559"/>
      <c r="I6" s="628"/>
      <c r="J6" s="629"/>
      <c r="K6" s="629"/>
      <c r="L6" s="559"/>
      <c r="M6" s="609"/>
    </row>
    <row r="7" spans="1:13" s="204" customFormat="1">
      <c r="A7" s="624"/>
      <c r="B7" s="625"/>
      <c r="C7" s="516"/>
      <c r="D7" s="145" t="s">
        <v>174</v>
      </c>
      <c r="E7" s="215">
        <v>2</v>
      </c>
      <c r="F7" s="612"/>
      <c r="G7" s="627"/>
      <c r="H7" s="559"/>
      <c r="I7" s="628"/>
      <c r="J7" s="629"/>
      <c r="K7" s="629"/>
      <c r="L7" s="559"/>
      <c r="M7" s="609"/>
    </row>
    <row r="8" spans="1:13" s="204" customFormat="1">
      <c r="A8" s="610">
        <v>105</v>
      </c>
      <c r="B8" s="611"/>
      <c r="C8" s="522"/>
      <c r="D8" s="145" t="s">
        <v>172</v>
      </c>
      <c r="E8" s="215"/>
      <c r="F8" s="612"/>
      <c r="G8" s="613"/>
      <c r="H8" s="614"/>
      <c r="I8" s="615"/>
      <c r="J8" s="616"/>
      <c r="K8" s="616"/>
      <c r="L8" s="617"/>
      <c r="M8" s="618"/>
    </row>
    <row r="9" spans="1:13" s="204" customFormat="1">
      <c r="A9" s="610"/>
      <c r="B9" s="611"/>
      <c r="C9" s="522"/>
      <c r="D9" s="145" t="s">
        <v>175</v>
      </c>
      <c r="E9" s="215"/>
      <c r="F9" s="612"/>
      <c r="G9" s="613"/>
      <c r="H9" s="614"/>
      <c r="I9" s="615"/>
      <c r="J9" s="616"/>
      <c r="K9" s="616"/>
      <c r="L9" s="617"/>
      <c r="M9" s="618"/>
    </row>
    <row r="10" spans="1:13" s="204" customFormat="1">
      <c r="A10" s="610"/>
      <c r="B10" s="611"/>
      <c r="C10" s="522"/>
      <c r="D10" s="145" t="s">
        <v>174</v>
      </c>
      <c r="E10" s="215"/>
      <c r="F10" s="612"/>
      <c r="G10" s="613"/>
      <c r="H10" s="614"/>
      <c r="I10" s="615"/>
      <c r="J10" s="616"/>
      <c r="K10" s="616"/>
      <c r="L10" s="617"/>
      <c r="M10" s="618"/>
    </row>
    <row r="11" spans="1:13" s="204" customFormat="1">
      <c r="A11" s="602">
        <v>106</v>
      </c>
      <c r="B11" s="603"/>
      <c r="C11" s="506"/>
      <c r="D11" s="145" t="s">
        <v>172</v>
      </c>
      <c r="E11" s="215"/>
      <c r="F11" s="604"/>
      <c r="G11" s="605"/>
      <c r="H11" s="606"/>
      <c r="I11" s="607"/>
      <c r="J11" s="608"/>
      <c r="K11" s="608"/>
      <c r="L11" s="599"/>
      <c r="M11" s="600"/>
    </row>
    <row r="12" spans="1:13" s="204" customFormat="1">
      <c r="A12" s="602"/>
      <c r="B12" s="603"/>
      <c r="C12" s="506"/>
      <c r="D12" s="216" t="s">
        <v>175</v>
      </c>
      <c r="E12" s="217"/>
      <c r="F12" s="604"/>
      <c r="G12" s="605"/>
      <c r="H12" s="606"/>
      <c r="I12" s="607"/>
      <c r="J12" s="608"/>
      <c r="K12" s="608"/>
      <c r="L12" s="599"/>
      <c r="M12" s="600"/>
    </row>
    <row r="13" spans="1:13" s="204" customFormat="1">
      <c r="A13" s="602"/>
      <c r="B13" s="603"/>
      <c r="C13" s="506"/>
      <c r="D13" s="151" t="s">
        <v>174</v>
      </c>
      <c r="E13" s="218"/>
      <c r="F13" s="604"/>
      <c r="G13" s="605"/>
      <c r="H13" s="606"/>
      <c r="I13" s="607"/>
      <c r="J13" s="608"/>
      <c r="K13" s="608"/>
      <c r="L13" s="599"/>
      <c r="M13" s="600"/>
    </row>
    <row r="14" spans="1:13" s="204" customFormat="1" ht="16.8" customHeight="1">
      <c r="A14" s="598" t="s">
        <v>176</v>
      </c>
      <c r="B14" s="598"/>
      <c r="C14" s="598"/>
      <c r="D14" s="598"/>
      <c r="E14" s="598"/>
      <c r="F14" s="598"/>
      <c r="G14" s="598"/>
      <c r="H14" s="598"/>
      <c r="I14" s="598"/>
      <c r="J14" s="598"/>
      <c r="K14" s="205"/>
      <c r="L14"/>
      <c r="M14"/>
    </row>
    <row r="15" spans="1:13" s="204" customFormat="1" ht="16.2" customHeight="1">
      <c r="A15" s="598" t="s">
        <v>177</v>
      </c>
      <c r="B15" s="598"/>
      <c r="C15" s="598"/>
      <c r="D15" s="598"/>
      <c r="E15" s="598"/>
      <c r="F15" s="598"/>
      <c r="G15" s="598"/>
      <c r="H15" s="598"/>
      <c r="I15" s="219"/>
      <c r="J15" s="219"/>
      <c r="K15" s="205"/>
      <c r="L15"/>
      <c r="M15"/>
    </row>
    <row r="16" spans="1:13" s="204" customFormat="1" ht="21" customHeight="1">
      <c r="A16" s="478" t="s">
        <v>178</v>
      </c>
      <c r="B16" s="478"/>
      <c r="C16" s="478"/>
      <c r="D16" s="478"/>
      <c r="E16" s="478"/>
      <c r="F16" s="478"/>
      <c r="G16" s="478"/>
      <c r="H16" s="478"/>
      <c r="I16" s="205"/>
      <c r="J16" s="205"/>
      <c r="K16" s="205"/>
      <c r="L16"/>
      <c r="M16"/>
    </row>
    <row r="17" spans="1:16" s="204" customFormat="1" ht="16.2" customHeight="1">
      <c r="A17" s="478" t="s">
        <v>179</v>
      </c>
      <c r="B17" s="478"/>
      <c r="C17" s="478"/>
      <c r="D17" s="478"/>
      <c r="E17" s="478"/>
      <c r="F17" s="478"/>
      <c r="G17" s="478"/>
      <c r="H17" s="478"/>
      <c r="I17" s="205"/>
      <c r="J17" s="205"/>
      <c r="K17" s="205"/>
      <c r="L17"/>
      <c r="M17"/>
    </row>
    <row r="18" spans="1:16" s="204" customFormat="1" ht="16.2" customHeight="1">
      <c r="A18" s="478" t="s">
        <v>180</v>
      </c>
      <c r="B18" s="478"/>
      <c r="C18" s="478"/>
      <c r="D18" s="478"/>
      <c r="E18" s="478"/>
      <c r="F18" s="478"/>
      <c r="G18" s="478"/>
      <c r="H18" s="478"/>
      <c r="I18" s="205"/>
      <c r="J18" s="205"/>
      <c r="K18" s="205"/>
      <c r="L18"/>
      <c r="M18"/>
    </row>
    <row r="19" spans="1:16" s="204" customFormat="1" ht="16.5" customHeight="1">
      <c r="A19" s="598" t="s">
        <v>181</v>
      </c>
      <c r="B19" s="598"/>
      <c r="C19" s="598"/>
      <c r="D19" s="598"/>
      <c r="E19" s="598"/>
      <c r="F19" s="598"/>
      <c r="G19" s="598"/>
      <c r="H19" s="598"/>
      <c r="I19" s="205"/>
      <c r="J19" s="205"/>
      <c r="K19" s="205"/>
      <c r="L19"/>
      <c r="M19"/>
    </row>
    <row r="20" spans="1:16" s="204" customFormat="1" ht="16.2" customHeight="1">
      <c r="A20" s="601" t="s">
        <v>182</v>
      </c>
      <c r="B20" s="601"/>
      <c r="C20" s="601"/>
      <c r="D20" s="601"/>
      <c r="E20" s="601"/>
      <c r="F20" s="601"/>
      <c r="G20" s="601"/>
      <c r="H20" s="601"/>
      <c r="I20" s="205"/>
      <c r="J20" s="205"/>
      <c r="K20" s="205"/>
      <c r="L20"/>
      <c r="M20"/>
    </row>
    <row r="21" spans="1:16" s="204" customFormat="1" ht="16.2" customHeight="1">
      <c r="A21" s="478" t="s">
        <v>183</v>
      </c>
      <c r="B21" s="478"/>
      <c r="C21" s="478"/>
      <c r="D21" s="478"/>
      <c r="E21" s="478"/>
      <c r="F21" s="478"/>
      <c r="G21" s="478"/>
      <c r="H21" s="478"/>
      <c r="I21" s="205"/>
      <c r="J21" s="205"/>
      <c r="K21" s="205"/>
      <c r="L21"/>
      <c r="M21"/>
    </row>
    <row r="22" spans="1:16" s="204" customFormat="1">
      <c r="A22" s="116"/>
      <c r="B22" s="186"/>
      <c r="C22" s="186"/>
      <c r="D22" s="186"/>
      <c r="E22" s="186"/>
      <c r="F22" s="186"/>
      <c r="G22" s="186"/>
      <c r="H22" s="186"/>
      <c r="I22" s="205"/>
      <c r="J22" s="205"/>
      <c r="K22" s="205"/>
      <c r="L22"/>
      <c r="M22"/>
    </row>
    <row r="23" spans="1:16" s="204" customFormat="1">
      <c r="A23" s="116"/>
      <c r="B23" s="186"/>
      <c r="C23" s="186"/>
      <c r="D23" s="186"/>
      <c r="E23" s="186"/>
      <c r="F23" s="186"/>
      <c r="G23" s="186"/>
      <c r="H23" s="186"/>
      <c r="I23" s="205"/>
      <c r="J23" s="205"/>
      <c r="K23" s="205"/>
      <c r="L23"/>
      <c r="M23"/>
    </row>
    <row r="24" spans="1:16" s="204" customFormat="1" ht="23.25" customHeight="1" thickBot="1">
      <c r="A24" s="591" t="s">
        <v>184</v>
      </c>
      <c r="B24" s="591"/>
      <c r="C24" s="591"/>
      <c r="D24" s="591"/>
      <c r="E24" s="591"/>
      <c r="F24" s="591"/>
      <c r="G24" s="591"/>
      <c r="H24" s="591"/>
      <c r="I24" s="591"/>
      <c r="J24" s="88"/>
      <c r="K24"/>
      <c r="L24"/>
      <c r="M24"/>
    </row>
    <row r="25" spans="1:16" s="204" customFormat="1" ht="18" hidden="1" customHeight="1">
      <c r="A25" s="87"/>
      <c r="B25" s="87"/>
      <c r="C25" s="87"/>
      <c r="D25" s="88"/>
      <c r="E25" s="88"/>
      <c r="F25" s="88"/>
      <c r="G25" s="88"/>
      <c r="H25" s="88"/>
      <c r="I25" s="88"/>
      <c r="J25" s="88"/>
      <c r="K25"/>
      <c r="L25"/>
      <c r="M25"/>
    </row>
    <row r="26" spans="1:16" s="204" customFormat="1" ht="18" customHeight="1" thickTop="1" thickBot="1">
      <c r="A26" s="484" t="s">
        <v>6</v>
      </c>
      <c r="B26" s="594" t="s">
        <v>185</v>
      </c>
      <c r="C26" s="220" t="s">
        <v>186</v>
      </c>
      <c r="D26" s="220" t="s">
        <v>186</v>
      </c>
      <c r="E26" s="220" t="s">
        <v>186</v>
      </c>
      <c r="F26" s="220" t="s">
        <v>186</v>
      </c>
      <c r="G26" s="220" t="s">
        <v>186</v>
      </c>
      <c r="H26" s="221" t="s">
        <v>186</v>
      </c>
      <c r="I26" s="221" t="s">
        <v>186</v>
      </c>
      <c r="J26" s="221" t="s">
        <v>186</v>
      </c>
      <c r="K26" s="221" t="s">
        <v>186</v>
      </c>
      <c r="L26" s="221" t="s">
        <v>186</v>
      </c>
      <c r="M26" s="221" t="s">
        <v>186</v>
      </c>
      <c r="N26" s="221" t="s">
        <v>186</v>
      </c>
      <c r="O26" s="221" t="s">
        <v>186</v>
      </c>
      <c r="P26" s="221" t="s">
        <v>186</v>
      </c>
    </row>
    <row r="27" spans="1:16" s="204" customFormat="1" ht="17.399999999999999" thickTop="1" thickBot="1">
      <c r="A27" s="484"/>
      <c r="B27" s="594"/>
      <c r="C27" s="137" t="s">
        <v>56</v>
      </c>
      <c r="D27" s="137" t="s">
        <v>56</v>
      </c>
      <c r="E27" s="137" t="s">
        <v>56</v>
      </c>
      <c r="F27" s="137" t="s">
        <v>56</v>
      </c>
      <c r="G27" s="137" t="s">
        <v>56</v>
      </c>
      <c r="H27" s="222" t="s">
        <v>386</v>
      </c>
      <c r="I27" s="222" t="s">
        <v>56</v>
      </c>
      <c r="J27" s="222" t="s">
        <v>56</v>
      </c>
      <c r="K27" s="222" t="s">
        <v>56</v>
      </c>
      <c r="L27" s="222" t="s">
        <v>56</v>
      </c>
      <c r="M27" s="222" t="s">
        <v>56</v>
      </c>
      <c r="N27" s="222" t="s">
        <v>56</v>
      </c>
      <c r="O27" s="222" t="s">
        <v>56</v>
      </c>
      <c r="P27" s="222" t="s">
        <v>56</v>
      </c>
    </row>
    <row r="28" spans="1:16" s="204" customFormat="1" ht="20.25" customHeight="1" thickBot="1">
      <c r="A28" s="595">
        <v>104</v>
      </c>
      <c r="B28" s="196"/>
      <c r="C28" s="196" t="s">
        <v>382</v>
      </c>
      <c r="D28" s="196" t="s">
        <v>381</v>
      </c>
      <c r="E28" s="196" t="s">
        <v>383</v>
      </c>
      <c r="F28" s="196" t="s">
        <v>384</v>
      </c>
      <c r="G28" s="196" t="s">
        <v>385</v>
      </c>
      <c r="H28" s="197" t="s">
        <v>387</v>
      </c>
      <c r="I28" s="197" t="s">
        <v>388</v>
      </c>
      <c r="J28" s="197" t="s">
        <v>389</v>
      </c>
      <c r="K28" s="197" t="s">
        <v>390</v>
      </c>
      <c r="L28" s="197" t="s">
        <v>391</v>
      </c>
      <c r="M28" s="197" t="s">
        <v>392</v>
      </c>
      <c r="N28" s="197" t="s">
        <v>393</v>
      </c>
      <c r="O28" s="197" t="s">
        <v>394</v>
      </c>
      <c r="P28" s="197" t="s">
        <v>395</v>
      </c>
    </row>
    <row r="29" spans="1:16" s="204" customFormat="1" ht="18" customHeight="1" thickTop="1" thickBot="1">
      <c r="A29" s="595"/>
      <c r="B29" s="126">
        <v>101</v>
      </c>
      <c r="C29" s="126">
        <v>12</v>
      </c>
      <c r="D29" s="126">
        <v>9</v>
      </c>
      <c r="E29" s="126">
        <v>10</v>
      </c>
      <c r="F29" s="126">
        <v>7</v>
      </c>
      <c r="G29" s="126">
        <v>5</v>
      </c>
      <c r="H29" s="113">
        <v>9</v>
      </c>
      <c r="I29" s="113">
        <v>1</v>
      </c>
      <c r="J29" s="113">
        <v>10</v>
      </c>
      <c r="K29" s="113">
        <v>10</v>
      </c>
      <c r="L29" s="113">
        <v>5</v>
      </c>
      <c r="M29" s="113">
        <v>13</v>
      </c>
      <c r="N29" s="113">
        <v>6</v>
      </c>
      <c r="O29" s="113">
        <v>3</v>
      </c>
      <c r="P29" s="113">
        <v>1</v>
      </c>
    </row>
    <row r="30" spans="1:16" s="204" customFormat="1" ht="18" customHeight="1" thickTop="1" thickBot="1">
      <c r="A30" s="596">
        <v>105</v>
      </c>
      <c r="B30" s="224"/>
      <c r="C30" s="224"/>
      <c r="D30" s="122"/>
      <c r="E30" s="122"/>
      <c r="F30" s="122"/>
      <c r="G30" s="122"/>
      <c r="H30" s="225"/>
      <c r="I30" s="225"/>
      <c r="J30" s="225"/>
      <c r="K30" s="225"/>
      <c r="L30" s="225"/>
      <c r="M30" s="225"/>
      <c r="N30" s="225"/>
      <c r="O30" s="225"/>
      <c r="P30" s="225"/>
    </row>
    <row r="31" spans="1:16" ht="18" customHeight="1" thickTop="1" thickBot="1">
      <c r="A31" s="596"/>
      <c r="B31" s="223"/>
      <c r="C31" s="223"/>
      <c r="D31" s="126"/>
      <c r="E31" s="126"/>
      <c r="F31" s="126"/>
      <c r="G31" s="126"/>
      <c r="H31" s="113"/>
      <c r="I31" s="113"/>
      <c r="J31" s="113"/>
      <c r="K31" s="113"/>
      <c r="L31" s="113"/>
      <c r="M31" s="113"/>
      <c r="N31" s="113"/>
      <c r="O31" s="113"/>
      <c r="P31" s="113"/>
    </row>
    <row r="32" spans="1:16" ht="18" customHeight="1" thickTop="1" thickBot="1">
      <c r="A32" s="597">
        <v>106</v>
      </c>
      <c r="B32" s="226"/>
      <c r="C32" s="226"/>
      <c r="D32" s="227"/>
      <c r="E32" s="227"/>
      <c r="F32" s="227"/>
      <c r="G32" s="227"/>
      <c r="H32" s="228"/>
      <c r="I32" s="228"/>
      <c r="J32" s="228"/>
      <c r="K32" s="228"/>
      <c r="L32" s="228"/>
      <c r="M32" s="228"/>
      <c r="N32" s="228"/>
      <c r="O32" s="228"/>
      <c r="P32" s="228"/>
    </row>
    <row r="33" spans="1:16" ht="18" customHeight="1" thickTop="1" thickBot="1">
      <c r="A33" s="597"/>
      <c r="B33" s="223"/>
      <c r="C33" s="223"/>
      <c r="D33" s="126"/>
      <c r="E33" s="126"/>
      <c r="F33" s="126"/>
      <c r="G33" s="126"/>
      <c r="H33" s="113"/>
      <c r="I33" s="113"/>
      <c r="J33" s="113"/>
      <c r="K33" s="113"/>
      <c r="L33" s="113"/>
      <c r="M33" s="113"/>
      <c r="N33" s="113"/>
      <c r="O33" s="113"/>
      <c r="P33" s="113"/>
    </row>
    <row r="34" spans="1:16" ht="18" customHeight="1" thickTop="1">
      <c r="A34" s="219" t="s">
        <v>59</v>
      </c>
      <c r="B34" s="229"/>
      <c r="C34" s="229"/>
      <c r="D34" s="230"/>
      <c r="E34" s="230"/>
      <c r="F34" s="230"/>
      <c r="G34" s="230"/>
      <c r="H34" s="230"/>
    </row>
    <row r="35" spans="1:16" ht="18" customHeight="1">
      <c r="A35" s="598" t="s">
        <v>187</v>
      </c>
      <c r="B35" s="598"/>
      <c r="C35" s="598"/>
      <c r="D35" s="598"/>
      <c r="E35" s="598"/>
      <c r="F35" s="598"/>
      <c r="G35" s="598"/>
      <c r="H35" s="598"/>
      <c r="I35" s="598"/>
      <c r="J35" s="598"/>
    </row>
    <row r="36" spans="1:16" ht="16.2" customHeight="1">
      <c r="A36" s="478" t="s">
        <v>188</v>
      </c>
      <c r="B36" s="478"/>
      <c r="C36" s="478"/>
      <c r="D36" s="478"/>
      <c r="E36" s="478"/>
      <c r="F36" s="478"/>
      <c r="G36" s="478"/>
      <c r="H36" s="478"/>
      <c r="I36" s="478"/>
      <c r="J36" s="478"/>
    </row>
    <row r="37" spans="1:16" ht="16.2" customHeight="1">
      <c r="A37" s="478" t="s">
        <v>189</v>
      </c>
      <c r="B37" s="478"/>
      <c r="C37" s="478"/>
      <c r="D37" s="478"/>
      <c r="E37" s="478"/>
      <c r="F37" s="172"/>
      <c r="G37" s="172"/>
      <c r="H37" s="172"/>
      <c r="I37" s="172"/>
      <c r="J37" s="172"/>
    </row>
    <row r="38" spans="1:16">
      <c r="A38" s="185"/>
      <c r="B38" s="186"/>
      <c r="C38" s="186"/>
      <c r="D38" s="186"/>
      <c r="E38" s="186"/>
      <c r="F38" s="172"/>
      <c r="G38" s="172"/>
      <c r="H38" s="172"/>
      <c r="I38" s="172"/>
      <c r="J38" s="172"/>
    </row>
    <row r="39" spans="1:16">
      <c r="A39" s="185"/>
      <c r="B39" s="186"/>
      <c r="C39" s="186"/>
      <c r="D39" s="186"/>
      <c r="E39" s="186"/>
      <c r="F39" s="172"/>
      <c r="G39" s="172"/>
      <c r="H39" s="172"/>
      <c r="I39" s="172"/>
      <c r="J39" s="172"/>
    </row>
    <row r="40" spans="1:16" s="384" customFormat="1" ht="16.8" customHeight="1">
      <c r="A40" s="591" t="s">
        <v>190</v>
      </c>
      <c r="B40" s="591"/>
      <c r="C40" s="591"/>
      <c r="D40" s="591"/>
      <c r="E40" s="591"/>
      <c r="F40" s="591"/>
      <c r="G40" s="591"/>
      <c r="H40" s="591"/>
      <c r="I40" s="591"/>
      <c r="J40" s="383"/>
    </row>
    <row r="41" spans="1:16" s="384" customFormat="1" ht="17.25" customHeight="1">
      <c r="A41" s="572" t="s">
        <v>6</v>
      </c>
      <c r="B41" s="572" t="s">
        <v>191</v>
      </c>
      <c r="C41" s="572" t="s">
        <v>192</v>
      </c>
      <c r="D41" s="572" t="s">
        <v>193</v>
      </c>
      <c r="E41" s="572" t="s">
        <v>194</v>
      </c>
      <c r="F41" s="592" t="s">
        <v>195</v>
      </c>
      <c r="G41" s="593" t="s">
        <v>196</v>
      </c>
      <c r="H41" s="572" t="s">
        <v>197</v>
      </c>
      <c r="I41" s="572" t="s">
        <v>198</v>
      </c>
      <c r="J41" s="585" t="s">
        <v>199</v>
      </c>
      <c r="K41" s="586" t="s">
        <v>200</v>
      </c>
      <c r="L41" s="586"/>
      <c r="M41" s="587" t="s">
        <v>201</v>
      </c>
      <c r="N41" s="587"/>
    </row>
    <row r="42" spans="1:16" s="384" customFormat="1" ht="45" customHeight="1">
      <c r="A42" s="572"/>
      <c r="B42" s="572"/>
      <c r="C42" s="572"/>
      <c r="D42" s="572"/>
      <c r="E42" s="572"/>
      <c r="F42" s="592"/>
      <c r="G42" s="593"/>
      <c r="H42" s="572"/>
      <c r="I42" s="572"/>
      <c r="J42" s="585"/>
      <c r="K42" s="385" t="s">
        <v>202</v>
      </c>
      <c r="L42" s="386" t="s">
        <v>203</v>
      </c>
      <c r="M42" s="385" t="s">
        <v>202</v>
      </c>
      <c r="N42" s="387" t="s">
        <v>203</v>
      </c>
    </row>
    <row r="43" spans="1:16" s="384" customFormat="1" ht="27.6">
      <c r="A43" s="588">
        <v>104</v>
      </c>
      <c r="B43" s="388">
        <v>1</v>
      </c>
      <c r="C43" s="389" t="s">
        <v>403</v>
      </c>
      <c r="D43" s="390" t="s">
        <v>414</v>
      </c>
      <c r="E43" s="391">
        <v>25</v>
      </c>
      <c r="F43" s="464">
        <v>0.27500000000000002</v>
      </c>
      <c r="G43" s="393" t="s">
        <v>425</v>
      </c>
      <c r="H43" s="394">
        <v>18</v>
      </c>
      <c r="I43" s="394">
        <v>0</v>
      </c>
      <c r="J43" s="394" t="s">
        <v>432</v>
      </c>
      <c r="K43" s="395">
        <v>0</v>
      </c>
      <c r="L43" s="395">
        <v>0</v>
      </c>
      <c r="M43" s="395">
        <v>18</v>
      </c>
      <c r="N43" s="396">
        <v>0</v>
      </c>
    </row>
    <row r="44" spans="1:16" s="384" customFormat="1" ht="28.8" thickTop="1" thickBot="1">
      <c r="A44" s="588"/>
      <c r="B44" s="397">
        <v>2</v>
      </c>
      <c r="C44" s="398" t="s">
        <v>404</v>
      </c>
      <c r="D44" s="399" t="s">
        <v>415</v>
      </c>
      <c r="E44" s="400">
        <v>12</v>
      </c>
      <c r="F44" s="465">
        <v>0.13</v>
      </c>
      <c r="G44" s="402" t="s">
        <v>426</v>
      </c>
      <c r="H44" s="403">
        <v>6</v>
      </c>
      <c r="I44" s="403">
        <v>0</v>
      </c>
      <c r="J44" s="403" t="s">
        <v>432</v>
      </c>
      <c r="K44" s="401">
        <v>0</v>
      </c>
      <c r="L44" s="401">
        <v>0</v>
      </c>
      <c r="M44" s="401">
        <v>0</v>
      </c>
      <c r="N44" s="404">
        <v>6</v>
      </c>
    </row>
    <row r="45" spans="1:16" s="384" customFormat="1" ht="28.8" thickTop="1" thickBot="1">
      <c r="A45" s="588"/>
      <c r="B45" s="462">
        <v>3</v>
      </c>
      <c r="C45" s="405" t="s">
        <v>405</v>
      </c>
      <c r="D45" s="406" t="s">
        <v>416</v>
      </c>
      <c r="E45" s="407">
        <v>10</v>
      </c>
      <c r="F45" s="466">
        <v>0.11</v>
      </c>
      <c r="G45" s="402" t="s">
        <v>426</v>
      </c>
      <c r="H45" s="403">
        <v>6</v>
      </c>
      <c r="I45" s="403">
        <v>0</v>
      </c>
      <c r="J45" s="403" t="s">
        <v>433</v>
      </c>
      <c r="K45" s="401">
        <v>0</v>
      </c>
      <c r="L45" s="401">
        <v>0</v>
      </c>
      <c r="M45" s="401">
        <v>0</v>
      </c>
      <c r="N45" s="404">
        <v>6</v>
      </c>
    </row>
    <row r="46" spans="1:16" s="384" customFormat="1" ht="28.8" thickTop="1" thickBot="1">
      <c r="A46" s="588"/>
      <c r="B46" s="463">
        <v>4</v>
      </c>
      <c r="C46" s="405" t="s">
        <v>406</v>
      </c>
      <c r="D46" s="406" t="s">
        <v>417</v>
      </c>
      <c r="E46" s="407">
        <v>9</v>
      </c>
      <c r="F46" s="467">
        <v>9.9000000000000005E-2</v>
      </c>
      <c r="G46" s="402" t="s">
        <v>426</v>
      </c>
      <c r="H46" s="403">
        <v>6</v>
      </c>
      <c r="I46" s="403">
        <v>0</v>
      </c>
      <c r="J46" s="403" t="s">
        <v>432</v>
      </c>
      <c r="K46" s="401">
        <v>0</v>
      </c>
      <c r="L46" s="401">
        <v>0</v>
      </c>
      <c r="M46" s="401">
        <v>0</v>
      </c>
      <c r="N46" s="404">
        <v>6</v>
      </c>
    </row>
    <row r="47" spans="1:16" s="384" customFormat="1" ht="28.8" thickTop="1" thickBot="1">
      <c r="A47" s="588"/>
      <c r="B47" s="463">
        <v>5</v>
      </c>
      <c r="C47" s="405" t="s">
        <v>407</v>
      </c>
      <c r="D47" s="406" t="s">
        <v>418</v>
      </c>
      <c r="E47" s="407">
        <v>5</v>
      </c>
      <c r="F47" s="467">
        <v>5.5E-2</v>
      </c>
      <c r="G47" s="402" t="s">
        <v>426</v>
      </c>
      <c r="H47" s="403">
        <v>6</v>
      </c>
      <c r="I47" s="403">
        <v>0</v>
      </c>
      <c r="J47" s="403" t="s">
        <v>432</v>
      </c>
      <c r="K47" s="401">
        <v>0</v>
      </c>
      <c r="L47" s="401">
        <v>0</v>
      </c>
      <c r="M47" s="401">
        <v>0</v>
      </c>
      <c r="N47" s="404">
        <v>6</v>
      </c>
    </row>
    <row r="48" spans="1:16" s="384" customFormat="1" ht="28.8" thickTop="1" thickBot="1">
      <c r="A48" s="588"/>
      <c r="B48" s="463">
        <v>6</v>
      </c>
      <c r="C48" s="405" t="s">
        <v>408</v>
      </c>
      <c r="D48" s="406" t="s">
        <v>419</v>
      </c>
      <c r="E48" s="407">
        <v>7</v>
      </c>
      <c r="F48" s="467">
        <v>7.6999999999999999E-2</v>
      </c>
      <c r="G48" s="402" t="s">
        <v>426</v>
      </c>
      <c r="H48" s="403">
        <v>5</v>
      </c>
      <c r="I48" s="403">
        <v>0</v>
      </c>
      <c r="J48" s="403" t="s">
        <v>432</v>
      </c>
      <c r="K48" s="401">
        <v>0</v>
      </c>
      <c r="L48" s="401">
        <v>0</v>
      </c>
      <c r="M48" s="401">
        <v>0</v>
      </c>
      <c r="N48" s="404">
        <v>5</v>
      </c>
    </row>
    <row r="49" spans="1:14" s="384" customFormat="1" ht="28.8" thickTop="1" thickBot="1">
      <c r="A49" s="588"/>
      <c r="B49" s="463">
        <v>7</v>
      </c>
      <c r="C49" s="405" t="s">
        <v>409</v>
      </c>
      <c r="D49" s="406" t="s">
        <v>420</v>
      </c>
      <c r="E49" s="407">
        <v>9</v>
      </c>
      <c r="F49" s="467">
        <v>9.9000000000000005E-2</v>
      </c>
      <c r="G49" s="402" t="s">
        <v>427</v>
      </c>
      <c r="H49" s="403">
        <v>4</v>
      </c>
      <c r="I49" s="403">
        <v>0</v>
      </c>
      <c r="J49" s="403" t="s">
        <v>433</v>
      </c>
      <c r="K49" s="401">
        <v>0</v>
      </c>
      <c r="L49" s="401">
        <v>0</v>
      </c>
      <c r="M49" s="401">
        <v>0</v>
      </c>
      <c r="N49" s="404">
        <v>4</v>
      </c>
    </row>
    <row r="50" spans="1:14" s="384" customFormat="1" ht="28.8" thickTop="1" thickBot="1">
      <c r="A50" s="588"/>
      <c r="B50" s="463">
        <v>8</v>
      </c>
      <c r="C50" s="405" t="s">
        <v>410</v>
      </c>
      <c r="D50" s="406" t="s">
        <v>424</v>
      </c>
      <c r="E50" s="407">
        <v>10</v>
      </c>
      <c r="F50" s="466">
        <v>0.11</v>
      </c>
      <c r="G50" s="402" t="s">
        <v>426</v>
      </c>
      <c r="H50" s="403">
        <v>4</v>
      </c>
      <c r="I50" s="403">
        <v>0</v>
      </c>
      <c r="J50" s="403" t="s">
        <v>432</v>
      </c>
      <c r="K50" s="401">
        <v>0</v>
      </c>
      <c r="L50" s="401">
        <v>0</v>
      </c>
      <c r="M50" s="401">
        <v>0</v>
      </c>
      <c r="N50" s="404">
        <v>4</v>
      </c>
    </row>
    <row r="51" spans="1:14" s="384" customFormat="1" ht="28.8" thickTop="1" thickBot="1">
      <c r="A51" s="588"/>
      <c r="B51" s="463">
        <v>9</v>
      </c>
      <c r="C51" s="405" t="s">
        <v>411</v>
      </c>
      <c r="D51" s="406" t="s">
        <v>421</v>
      </c>
      <c r="E51" s="407">
        <v>10</v>
      </c>
      <c r="F51" s="466">
        <v>0.11</v>
      </c>
      <c r="G51" s="402" t="s">
        <v>428</v>
      </c>
      <c r="H51" s="403">
        <v>4</v>
      </c>
      <c r="I51" s="403">
        <v>0</v>
      </c>
      <c r="J51" s="403" t="s">
        <v>431</v>
      </c>
      <c r="K51" s="401">
        <v>0</v>
      </c>
      <c r="L51" s="401">
        <v>0</v>
      </c>
      <c r="M51" s="401">
        <v>0</v>
      </c>
      <c r="N51" s="404">
        <v>4</v>
      </c>
    </row>
    <row r="52" spans="1:14" s="384" customFormat="1" ht="28.8" thickTop="1" thickBot="1">
      <c r="A52" s="588"/>
      <c r="B52" s="463">
        <v>10</v>
      </c>
      <c r="C52" s="405" t="s">
        <v>412</v>
      </c>
      <c r="D52" s="406" t="s">
        <v>422</v>
      </c>
      <c r="E52" s="407">
        <v>5</v>
      </c>
      <c r="F52" s="467">
        <v>5.5E-2</v>
      </c>
      <c r="G52" s="402" t="s">
        <v>429</v>
      </c>
      <c r="H52" s="403">
        <v>4</v>
      </c>
      <c r="I52" s="403">
        <v>0</v>
      </c>
      <c r="J52" s="403" t="s">
        <v>434</v>
      </c>
      <c r="K52" s="401">
        <v>0</v>
      </c>
      <c r="L52" s="401">
        <v>0</v>
      </c>
      <c r="M52" s="401">
        <v>0</v>
      </c>
      <c r="N52" s="404">
        <v>4</v>
      </c>
    </row>
    <row r="53" spans="1:14" s="384" customFormat="1" ht="28.8" thickTop="1" thickBot="1">
      <c r="A53" s="588"/>
      <c r="B53" s="463">
        <v>11</v>
      </c>
      <c r="C53" s="405" t="s">
        <v>413</v>
      </c>
      <c r="D53" s="406" t="s">
        <v>423</v>
      </c>
      <c r="E53" s="407">
        <v>13</v>
      </c>
      <c r="F53" s="466">
        <v>0.14000000000000001</v>
      </c>
      <c r="G53" s="402" t="s">
        <v>430</v>
      </c>
      <c r="H53" s="403">
        <v>4</v>
      </c>
      <c r="I53" s="403">
        <v>0</v>
      </c>
      <c r="J53" s="403" t="s">
        <v>432</v>
      </c>
      <c r="K53" s="401">
        <v>0</v>
      </c>
      <c r="L53" s="401">
        <v>0</v>
      </c>
      <c r="M53" s="401">
        <v>0</v>
      </c>
      <c r="N53" s="404">
        <v>4</v>
      </c>
    </row>
    <row r="54" spans="1:14" s="384" customFormat="1" ht="17.399999999999999" thickTop="1" thickBot="1">
      <c r="A54" s="588"/>
      <c r="B54" s="580" t="s">
        <v>205</v>
      </c>
      <c r="C54" s="580"/>
      <c r="D54" s="580"/>
      <c r="E54" s="408">
        <v>101</v>
      </c>
      <c r="F54" s="468">
        <v>1</v>
      </c>
      <c r="G54" s="589"/>
      <c r="H54" s="589"/>
      <c r="I54" s="589"/>
      <c r="J54" s="589"/>
      <c r="K54" s="589"/>
      <c r="L54" s="589"/>
      <c r="M54" s="589"/>
      <c r="N54" s="589"/>
    </row>
    <row r="55" spans="1:14" s="384" customFormat="1">
      <c r="A55" s="590">
        <v>105</v>
      </c>
      <c r="B55" s="397">
        <v>1</v>
      </c>
      <c r="C55" s="410"/>
      <c r="D55" s="390"/>
      <c r="E55" s="391"/>
      <c r="F55" s="392"/>
      <c r="G55" s="402" t="s">
        <v>204</v>
      </c>
      <c r="H55" s="403"/>
      <c r="I55" s="403"/>
      <c r="J55" s="403"/>
      <c r="K55" s="401"/>
      <c r="L55" s="401"/>
      <c r="M55" s="401"/>
      <c r="N55" s="404"/>
    </row>
    <row r="56" spans="1:14" s="384" customFormat="1">
      <c r="A56" s="590"/>
      <c r="B56" s="105">
        <v>2</v>
      </c>
      <c r="C56" s="398"/>
      <c r="D56" s="399"/>
      <c r="E56" s="400"/>
      <c r="F56" s="401"/>
      <c r="G56" s="402" t="s">
        <v>204</v>
      </c>
      <c r="H56" s="403"/>
      <c r="I56" s="403"/>
      <c r="J56" s="403"/>
      <c r="K56" s="401"/>
      <c r="L56" s="401"/>
      <c r="M56" s="401"/>
      <c r="N56" s="404"/>
    </row>
    <row r="57" spans="1:14" s="384" customFormat="1">
      <c r="A57" s="590"/>
      <c r="B57" s="397">
        <v>3</v>
      </c>
      <c r="C57" s="398"/>
      <c r="D57" s="399"/>
      <c r="E57" s="400"/>
      <c r="F57" s="401"/>
      <c r="G57" s="402" t="s">
        <v>204</v>
      </c>
      <c r="H57" s="403"/>
      <c r="I57" s="403"/>
      <c r="J57" s="403"/>
      <c r="K57" s="401"/>
      <c r="L57" s="401"/>
      <c r="M57" s="401"/>
      <c r="N57" s="404"/>
    </row>
    <row r="58" spans="1:14" s="411" customFormat="1">
      <c r="A58" s="590"/>
      <c r="B58" s="580" t="s">
        <v>205</v>
      </c>
      <c r="C58" s="580"/>
      <c r="D58" s="580"/>
      <c r="E58" s="408"/>
      <c r="F58" s="409"/>
      <c r="G58" s="581"/>
      <c r="H58" s="581"/>
      <c r="I58" s="581"/>
      <c r="J58" s="581"/>
      <c r="K58" s="581"/>
      <c r="L58" s="581"/>
      <c r="M58" s="581"/>
      <c r="N58" s="581"/>
    </row>
    <row r="59" spans="1:14" s="384" customFormat="1">
      <c r="A59" s="579">
        <v>106</v>
      </c>
      <c r="B59" s="105">
        <v>1</v>
      </c>
      <c r="C59" s="398"/>
      <c r="D59" s="399"/>
      <c r="E59" s="400"/>
      <c r="F59" s="401"/>
      <c r="G59" s="402" t="s">
        <v>204</v>
      </c>
      <c r="H59" s="403"/>
      <c r="I59" s="403"/>
      <c r="J59" s="403"/>
      <c r="K59" s="401"/>
      <c r="L59" s="401"/>
      <c r="M59" s="401"/>
      <c r="N59" s="404"/>
    </row>
    <row r="60" spans="1:14" s="384" customFormat="1">
      <c r="A60" s="579"/>
      <c r="B60" s="397">
        <v>2</v>
      </c>
      <c r="C60" s="398"/>
      <c r="D60" s="399"/>
      <c r="E60" s="400"/>
      <c r="F60" s="401"/>
      <c r="G60" s="402" t="s">
        <v>204</v>
      </c>
      <c r="H60" s="403"/>
      <c r="I60" s="403"/>
      <c r="J60" s="403"/>
      <c r="K60" s="401"/>
      <c r="L60" s="401"/>
      <c r="M60" s="401"/>
      <c r="N60" s="404"/>
    </row>
    <row r="61" spans="1:14" s="384" customFormat="1">
      <c r="A61" s="579"/>
      <c r="B61" s="397">
        <v>3</v>
      </c>
      <c r="C61" s="398"/>
      <c r="D61" s="399"/>
      <c r="E61" s="400"/>
      <c r="F61" s="401"/>
      <c r="G61" s="402" t="s">
        <v>204</v>
      </c>
      <c r="H61" s="403"/>
      <c r="I61" s="403"/>
      <c r="J61" s="403"/>
      <c r="K61" s="401"/>
      <c r="L61" s="401"/>
      <c r="M61" s="401"/>
      <c r="N61" s="404"/>
    </row>
    <row r="62" spans="1:14" s="384" customFormat="1">
      <c r="A62" s="579"/>
      <c r="B62" s="580" t="s">
        <v>205</v>
      </c>
      <c r="C62" s="580"/>
      <c r="D62" s="580"/>
      <c r="E62" s="408"/>
      <c r="F62" s="409"/>
      <c r="G62" s="581"/>
      <c r="H62" s="581"/>
      <c r="I62" s="581"/>
      <c r="J62" s="581"/>
      <c r="K62" s="581"/>
      <c r="L62" s="581"/>
      <c r="M62" s="581"/>
      <c r="N62" s="581"/>
    </row>
    <row r="63" spans="1:14" s="384" customFormat="1" ht="16.8" customHeight="1">
      <c r="A63" s="582" t="s">
        <v>206</v>
      </c>
      <c r="B63" s="582"/>
      <c r="C63" s="582"/>
      <c r="D63" s="582"/>
      <c r="E63" s="582"/>
      <c r="F63" s="582"/>
      <c r="G63" s="582"/>
      <c r="H63" s="582"/>
      <c r="I63" s="582"/>
      <c r="J63" s="383"/>
    </row>
    <row r="64" spans="1:14" s="384" customFormat="1" ht="16.2" customHeight="1">
      <c r="A64" s="582" t="s">
        <v>207</v>
      </c>
      <c r="B64" s="582"/>
      <c r="C64" s="582"/>
      <c r="D64" s="582"/>
      <c r="E64" s="582"/>
      <c r="F64" s="582"/>
      <c r="G64" s="412"/>
      <c r="H64" s="412"/>
      <c r="I64" s="412"/>
      <c r="J64" s="383"/>
    </row>
    <row r="65" spans="1:10" s="384" customFormat="1" ht="16.2" customHeight="1">
      <c r="A65" s="582" t="s">
        <v>208</v>
      </c>
      <c r="B65" s="582"/>
      <c r="C65" s="582"/>
      <c r="D65" s="582"/>
      <c r="E65" s="582"/>
      <c r="F65" s="582"/>
      <c r="G65" s="582"/>
      <c r="H65" s="582"/>
      <c r="I65" s="582"/>
      <c r="J65" s="383"/>
    </row>
    <row r="66" spans="1:10" s="384" customFormat="1" ht="16.2" customHeight="1">
      <c r="A66" s="582" t="s">
        <v>209</v>
      </c>
      <c r="B66" s="582"/>
      <c r="C66" s="582"/>
      <c r="D66" s="582"/>
      <c r="E66" s="582"/>
      <c r="F66" s="413"/>
      <c r="G66" s="412"/>
      <c r="H66" s="412"/>
      <c r="I66" s="412"/>
      <c r="J66" s="383"/>
    </row>
    <row r="67" spans="1:10" s="384" customFormat="1">
      <c r="A67" s="414"/>
      <c r="B67" s="412"/>
      <c r="C67" s="412"/>
      <c r="D67" s="412"/>
      <c r="E67" s="412"/>
      <c r="F67" s="412"/>
      <c r="G67" s="412"/>
      <c r="H67" s="412"/>
      <c r="I67" s="412"/>
      <c r="J67" s="383"/>
    </row>
    <row r="68" spans="1:10" s="384" customFormat="1" ht="16.8" thickBot="1">
      <c r="A68" s="415" t="s">
        <v>210</v>
      </c>
      <c r="B68" s="416"/>
      <c r="C68" s="416"/>
      <c r="D68" s="411"/>
      <c r="E68" s="411"/>
      <c r="F68" s="411"/>
      <c r="G68" s="411"/>
      <c r="H68" s="411"/>
      <c r="I68" s="411"/>
    </row>
    <row r="69" spans="1:10" s="384" customFormat="1" ht="45" customHeight="1" thickTop="1" thickBot="1">
      <c r="A69" s="417" t="s">
        <v>6</v>
      </c>
      <c r="B69" s="469" t="s">
        <v>211</v>
      </c>
      <c r="C69" s="583" t="s">
        <v>212</v>
      </c>
      <c r="D69" s="583"/>
      <c r="E69" s="418" t="s">
        <v>213</v>
      </c>
      <c r="F69" s="584" t="s">
        <v>214</v>
      </c>
      <c r="G69" s="584"/>
      <c r="H69" s="419" t="s">
        <v>215</v>
      </c>
      <c r="I69" s="420" t="s">
        <v>216</v>
      </c>
      <c r="J69" s="411"/>
    </row>
    <row r="70" spans="1:10" s="384" customFormat="1" ht="17.399999999999999" thickTop="1" thickBot="1">
      <c r="A70" s="572">
        <v>104</v>
      </c>
      <c r="B70" s="389" t="s">
        <v>403</v>
      </c>
      <c r="C70" s="574" t="s">
        <v>435</v>
      </c>
      <c r="D70" s="574"/>
      <c r="E70" s="391">
        <v>25</v>
      </c>
      <c r="F70" s="575" t="s">
        <v>438</v>
      </c>
      <c r="G70" s="575"/>
      <c r="H70" s="423"/>
      <c r="I70" s="424"/>
      <c r="J70" s="411"/>
    </row>
    <row r="71" spans="1:10" s="384" customFormat="1" ht="17.399999999999999" thickTop="1" thickBot="1">
      <c r="A71" s="572"/>
      <c r="B71" s="398" t="s">
        <v>404</v>
      </c>
      <c r="C71" s="470" t="s">
        <v>435</v>
      </c>
      <c r="D71" s="470"/>
      <c r="E71" s="400">
        <v>12</v>
      </c>
      <c r="F71" s="471" t="s">
        <v>439</v>
      </c>
      <c r="G71" s="471"/>
      <c r="H71" s="423"/>
      <c r="I71" s="424"/>
      <c r="J71" s="411"/>
    </row>
    <row r="72" spans="1:10" s="384" customFormat="1" ht="17.399999999999999" thickTop="1" thickBot="1">
      <c r="A72" s="572"/>
      <c r="B72" s="405" t="s">
        <v>405</v>
      </c>
      <c r="C72" s="470" t="s">
        <v>436</v>
      </c>
      <c r="D72" s="470"/>
      <c r="E72" s="407">
        <v>10</v>
      </c>
      <c r="F72" s="471" t="s">
        <v>439</v>
      </c>
      <c r="G72" s="471"/>
      <c r="H72" s="423"/>
      <c r="I72" s="424"/>
      <c r="J72" s="411"/>
    </row>
    <row r="73" spans="1:10" s="384" customFormat="1" ht="17.399999999999999" thickTop="1" thickBot="1">
      <c r="A73" s="572"/>
      <c r="B73" s="405" t="s">
        <v>406</v>
      </c>
      <c r="C73" s="470" t="s">
        <v>435</v>
      </c>
      <c r="D73" s="472"/>
      <c r="E73" s="407">
        <v>9</v>
      </c>
      <c r="F73" s="471" t="s">
        <v>440</v>
      </c>
      <c r="G73" s="471"/>
      <c r="H73" s="423"/>
      <c r="I73" s="424"/>
      <c r="J73" s="411"/>
    </row>
    <row r="74" spans="1:10" s="384" customFormat="1" ht="17.399999999999999" thickTop="1" thickBot="1">
      <c r="A74" s="572"/>
      <c r="B74" s="405" t="s">
        <v>407</v>
      </c>
      <c r="C74" s="470" t="s">
        <v>435</v>
      </c>
      <c r="D74" s="470"/>
      <c r="E74" s="407">
        <v>5</v>
      </c>
      <c r="F74" s="471" t="s">
        <v>439</v>
      </c>
      <c r="G74" s="471"/>
      <c r="H74" s="423"/>
      <c r="I74" s="424"/>
      <c r="J74" s="411"/>
    </row>
    <row r="75" spans="1:10" s="384" customFormat="1" ht="17.399999999999999" thickTop="1" thickBot="1">
      <c r="A75" s="572"/>
      <c r="B75" s="405" t="s">
        <v>408</v>
      </c>
      <c r="C75" s="470" t="s">
        <v>435</v>
      </c>
      <c r="D75" s="470"/>
      <c r="E75" s="407">
        <v>7</v>
      </c>
      <c r="F75" s="471" t="s">
        <v>439</v>
      </c>
      <c r="G75" s="471"/>
      <c r="H75" s="423"/>
      <c r="I75" s="424"/>
      <c r="J75" s="411"/>
    </row>
    <row r="76" spans="1:10" s="384" customFormat="1" ht="17.399999999999999" thickTop="1" thickBot="1">
      <c r="A76" s="572"/>
      <c r="B76" s="405" t="s">
        <v>409</v>
      </c>
      <c r="C76" s="470" t="s">
        <v>431</v>
      </c>
      <c r="D76" s="470"/>
      <c r="E76" s="407">
        <v>9</v>
      </c>
      <c r="F76" s="471" t="s">
        <v>439</v>
      </c>
      <c r="G76" s="471"/>
      <c r="H76" s="423"/>
      <c r="I76" s="424"/>
      <c r="J76" s="411"/>
    </row>
    <row r="77" spans="1:10" s="384" customFormat="1" ht="17.399999999999999" thickTop="1" thickBot="1">
      <c r="A77" s="572"/>
      <c r="B77" s="405" t="s">
        <v>410</v>
      </c>
      <c r="C77" s="470" t="s">
        <v>435</v>
      </c>
      <c r="D77" s="470"/>
      <c r="E77" s="407">
        <v>10</v>
      </c>
      <c r="F77" s="471" t="s">
        <v>441</v>
      </c>
      <c r="G77" s="471"/>
      <c r="H77" s="423"/>
      <c r="I77" s="424"/>
      <c r="J77" s="411"/>
    </row>
    <row r="78" spans="1:10" s="384" customFormat="1" ht="17.399999999999999" thickTop="1" thickBot="1">
      <c r="A78" s="572"/>
      <c r="B78" s="405" t="s">
        <v>411</v>
      </c>
      <c r="C78" s="470" t="s">
        <v>435</v>
      </c>
      <c r="D78" s="470"/>
      <c r="E78" s="407">
        <v>10</v>
      </c>
      <c r="F78" s="471" t="s">
        <v>442</v>
      </c>
      <c r="G78" s="471"/>
      <c r="H78" s="423"/>
      <c r="I78" s="424"/>
      <c r="J78" s="411"/>
    </row>
    <row r="79" spans="1:10" s="384" customFormat="1" ht="17.399999999999999" thickTop="1" thickBot="1">
      <c r="A79" s="572"/>
      <c r="B79" s="405" t="s">
        <v>412</v>
      </c>
      <c r="C79" s="576" t="s">
        <v>435</v>
      </c>
      <c r="D79" s="576"/>
      <c r="E79" s="407">
        <v>5</v>
      </c>
      <c r="F79" s="566" t="s">
        <v>439</v>
      </c>
      <c r="G79" s="566"/>
      <c r="H79" s="423"/>
      <c r="I79" s="424"/>
      <c r="J79" s="411"/>
    </row>
    <row r="80" spans="1:10" s="384" customFormat="1" ht="17.399999999999999" thickTop="1" thickBot="1">
      <c r="A80" s="573"/>
      <c r="B80" s="462" t="s">
        <v>413</v>
      </c>
      <c r="C80" s="576" t="s">
        <v>437</v>
      </c>
      <c r="D80" s="576"/>
      <c r="E80" s="407">
        <v>13</v>
      </c>
      <c r="F80" s="577" t="s">
        <v>441</v>
      </c>
      <c r="G80" s="577"/>
      <c r="H80" s="423"/>
      <c r="I80" s="424"/>
      <c r="J80" s="411"/>
    </row>
    <row r="81" spans="1:10" s="384" customFormat="1" ht="16.8" thickBot="1">
      <c r="A81" s="578">
        <v>105</v>
      </c>
      <c r="B81" s="421"/>
      <c r="C81" s="576"/>
      <c r="D81" s="576"/>
      <c r="E81" s="422"/>
      <c r="F81" s="566"/>
      <c r="G81" s="566"/>
      <c r="H81" s="423"/>
      <c r="I81" s="424"/>
      <c r="J81" s="411"/>
    </row>
    <row r="82" spans="1:10" s="384" customFormat="1">
      <c r="A82" s="578"/>
      <c r="B82" s="421"/>
      <c r="C82" s="576"/>
      <c r="D82" s="576"/>
      <c r="E82" s="422"/>
      <c r="F82" s="566"/>
      <c r="G82" s="566"/>
      <c r="H82" s="423"/>
      <c r="I82" s="424"/>
      <c r="J82" s="411"/>
    </row>
    <row r="83" spans="1:10" s="384" customFormat="1">
      <c r="A83" s="578"/>
      <c r="B83" s="421"/>
      <c r="C83" s="576"/>
      <c r="D83" s="576"/>
      <c r="E83" s="422"/>
      <c r="F83" s="566"/>
      <c r="G83" s="566"/>
      <c r="H83" s="423"/>
      <c r="I83" s="424"/>
      <c r="J83" s="411"/>
    </row>
    <row r="84" spans="1:10" s="384" customFormat="1">
      <c r="A84" s="564">
        <v>106</v>
      </c>
      <c r="B84" s="421"/>
      <c r="C84" s="565"/>
      <c r="D84" s="565"/>
      <c r="E84" s="422"/>
      <c r="F84" s="566"/>
      <c r="G84" s="566"/>
      <c r="H84" s="423"/>
      <c r="I84" s="424"/>
      <c r="J84" s="411"/>
    </row>
    <row r="85" spans="1:10" s="384" customFormat="1">
      <c r="A85" s="564"/>
      <c r="B85" s="421"/>
      <c r="C85" s="567"/>
      <c r="D85" s="567"/>
      <c r="E85" s="422"/>
      <c r="F85" s="566"/>
      <c r="G85" s="566"/>
      <c r="H85" s="423"/>
      <c r="I85" s="424"/>
      <c r="J85" s="411"/>
    </row>
    <row r="86" spans="1:10" s="384" customFormat="1">
      <c r="A86" s="564"/>
      <c r="B86" s="425" t="s">
        <v>217</v>
      </c>
      <c r="C86" s="568"/>
      <c r="D86" s="568"/>
      <c r="E86" s="426" t="s">
        <v>217</v>
      </c>
      <c r="F86" s="569"/>
      <c r="G86" s="569"/>
      <c r="H86" s="427"/>
      <c r="I86" s="428"/>
      <c r="J86" s="411"/>
    </row>
    <row r="87" spans="1:10" s="384" customFormat="1">
      <c r="A87" s="429" t="s">
        <v>218</v>
      </c>
      <c r="B87" s="416"/>
      <c r="C87" s="416"/>
      <c r="D87" s="411"/>
      <c r="E87" s="411"/>
      <c r="F87" s="411"/>
      <c r="G87" s="411"/>
      <c r="H87" s="411"/>
    </row>
    <row r="88" spans="1:10" s="384" customFormat="1">
      <c r="A88" s="429"/>
      <c r="B88" s="416"/>
      <c r="C88" s="416"/>
      <c r="D88" s="411"/>
      <c r="E88" s="411"/>
      <c r="F88" s="411"/>
      <c r="G88" s="411"/>
      <c r="H88" s="411"/>
    </row>
    <row r="89" spans="1:10" s="384" customFormat="1">
      <c r="A89" s="415" t="s">
        <v>219</v>
      </c>
      <c r="B89" s="416"/>
      <c r="C89" s="416"/>
    </row>
    <row r="90" spans="1:10" s="384" customFormat="1">
      <c r="A90" s="570" t="s">
        <v>6</v>
      </c>
      <c r="B90" s="571" t="s">
        <v>220</v>
      </c>
      <c r="C90" s="571"/>
      <c r="D90" s="570" t="s">
        <v>444</v>
      </c>
      <c r="E90" s="570"/>
    </row>
    <row r="91" spans="1:10" s="384" customFormat="1">
      <c r="A91" s="570"/>
      <c r="B91" s="430" t="s">
        <v>221</v>
      </c>
      <c r="C91" s="431" t="s">
        <v>56</v>
      </c>
      <c r="D91" s="430" t="s">
        <v>221</v>
      </c>
      <c r="E91" s="432" t="s">
        <v>56</v>
      </c>
    </row>
    <row r="92" spans="1:10" s="384" customFormat="1">
      <c r="A92" s="561">
        <v>104</v>
      </c>
      <c r="B92" s="562" t="s">
        <v>443</v>
      </c>
      <c r="C92" s="517">
        <v>52</v>
      </c>
      <c r="D92" s="562" t="s">
        <v>445</v>
      </c>
      <c r="E92" s="517">
        <v>12</v>
      </c>
    </row>
    <row r="93" spans="1:10" s="384" customFormat="1">
      <c r="A93" s="561"/>
      <c r="B93" s="562"/>
      <c r="C93" s="517"/>
      <c r="D93" s="562"/>
      <c r="E93" s="517"/>
    </row>
    <row r="94" spans="1:10" s="384" customFormat="1">
      <c r="A94" s="561">
        <v>105</v>
      </c>
      <c r="B94" s="562"/>
      <c r="C94" s="563"/>
      <c r="D94" s="562"/>
      <c r="E94" s="563"/>
    </row>
    <row r="95" spans="1:10" s="384" customFormat="1">
      <c r="A95" s="561"/>
      <c r="B95" s="562"/>
      <c r="C95" s="563"/>
      <c r="D95" s="562"/>
      <c r="E95" s="563"/>
    </row>
    <row r="96" spans="1:10" s="384" customFormat="1">
      <c r="A96" s="554">
        <v>106</v>
      </c>
      <c r="B96" s="555"/>
      <c r="C96" s="556"/>
      <c r="D96" s="555"/>
      <c r="E96" s="556"/>
    </row>
    <row r="97" spans="1:8" s="384" customFormat="1">
      <c r="A97" s="554"/>
      <c r="B97" s="555"/>
      <c r="C97" s="556"/>
      <c r="D97" s="555"/>
      <c r="E97" s="556"/>
    </row>
    <row r="98" spans="1:8" s="384" customFormat="1">
      <c r="A98" s="557" t="s">
        <v>222</v>
      </c>
      <c r="B98" s="557"/>
      <c r="C98" s="557"/>
      <c r="D98" s="557"/>
      <c r="E98" s="557"/>
      <c r="F98" s="557"/>
      <c r="G98" s="557"/>
      <c r="H98" s="383"/>
    </row>
    <row r="99" spans="1:8" s="384" customFormat="1">
      <c r="A99" s="557" t="s">
        <v>223</v>
      </c>
      <c r="B99" s="557"/>
      <c r="C99" s="557"/>
      <c r="D99" s="557"/>
      <c r="E99" s="557"/>
      <c r="F99" s="557"/>
      <c r="G99" s="557"/>
      <c r="H99" s="557"/>
    </row>
    <row r="100" spans="1:8" s="384" customFormat="1">
      <c r="A100" s="433"/>
      <c r="B100" s="433"/>
      <c r="C100" s="433"/>
      <c r="D100" s="433"/>
      <c r="E100" s="433"/>
      <c r="F100" s="433"/>
      <c r="G100" s="433"/>
      <c r="H100" s="433"/>
    </row>
    <row r="101" spans="1:8" s="384" customFormat="1">
      <c r="A101" s="433"/>
      <c r="B101" s="433"/>
      <c r="C101" s="433"/>
      <c r="D101" s="433"/>
      <c r="E101" s="433"/>
      <c r="F101" s="433"/>
      <c r="G101" s="433"/>
      <c r="H101" s="433"/>
    </row>
    <row r="102" spans="1:8" s="384" customFormat="1">
      <c r="A102" s="416"/>
      <c r="B102" s="416"/>
      <c r="C102" s="416"/>
    </row>
    <row r="103" spans="1:8" s="384" customFormat="1">
      <c r="A103" s="415" t="s">
        <v>224</v>
      </c>
      <c r="B103" s="416"/>
      <c r="C103" s="416"/>
    </row>
    <row r="104" spans="1:8" s="384" customFormat="1" ht="42" customHeight="1">
      <c r="A104" s="558" t="s">
        <v>6</v>
      </c>
      <c r="B104" s="559" t="s">
        <v>225</v>
      </c>
      <c r="C104" s="559"/>
      <c r="D104" s="560" t="s">
        <v>226</v>
      </c>
      <c r="E104" s="560"/>
      <c r="F104" s="434" t="s">
        <v>227</v>
      </c>
      <c r="G104" s="435" t="s">
        <v>228</v>
      </c>
      <c r="H104" s="436" t="s">
        <v>229</v>
      </c>
    </row>
    <row r="105" spans="1:8" s="384" customFormat="1">
      <c r="A105" s="558"/>
      <c r="B105" s="437" t="s">
        <v>230</v>
      </c>
      <c r="C105" s="438" t="s">
        <v>231</v>
      </c>
      <c r="D105" s="439" t="s">
        <v>230</v>
      </c>
      <c r="E105" s="440" t="s">
        <v>231</v>
      </c>
      <c r="F105" s="441" t="s">
        <v>232</v>
      </c>
      <c r="G105" s="442" t="s">
        <v>232</v>
      </c>
      <c r="H105" s="438" t="s">
        <v>233</v>
      </c>
    </row>
    <row r="106" spans="1:8" s="384" customFormat="1">
      <c r="A106" s="443">
        <v>104</v>
      </c>
      <c r="B106" s="437" t="s">
        <v>234</v>
      </c>
      <c r="C106" s="438" t="s">
        <v>396</v>
      </c>
      <c r="D106" s="437" t="s">
        <v>446</v>
      </c>
      <c r="E106" s="440" t="s">
        <v>234</v>
      </c>
      <c r="F106" s="444">
        <v>4</v>
      </c>
      <c r="G106" s="437">
        <v>4</v>
      </c>
      <c r="H106" s="438">
        <v>20</v>
      </c>
    </row>
    <row r="107" spans="1:8" s="384" customFormat="1">
      <c r="A107" s="443">
        <v>105</v>
      </c>
      <c r="B107" s="437" t="s">
        <v>234</v>
      </c>
      <c r="C107" s="438" t="s">
        <v>234</v>
      </c>
      <c r="D107" s="437" t="s">
        <v>234</v>
      </c>
      <c r="E107" s="440" t="s">
        <v>234</v>
      </c>
      <c r="F107" s="444"/>
      <c r="G107" s="437"/>
      <c r="H107" s="438"/>
    </row>
    <row r="108" spans="1:8" s="384" customFormat="1">
      <c r="A108" s="445">
        <v>106</v>
      </c>
      <c r="B108" s="446" t="s">
        <v>234</v>
      </c>
      <c r="C108" s="447" t="s">
        <v>234</v>
      </c>
      <c r="D108" s="446" t="s">
        <v>234</v>
      </c>
      <c r="E108" s="448" t="s">
        <v>234</v>
      </c>
      <c r="F108" s="449"/>
      <c r="G108" s="446"/>
      <c r="H108" s="447"/>
    </row>
    <row r="109" spans="1:8" s="384" customFormat="1">
      <c r="A109" s="450" t="s">
        <v>59</v>
      </c>
      <c r="B109" s="451" t="s">
        <v>235</v>
      </c>
      <c r="C109" s="452"/>
      <c r="D109" s="452"/>
      <c r="E109" s="452"/>
      <c r="F109" s="453"/>
      <c r="G109" s="452"/>
    </row>
    <row r="110" spans="1:8" s="384" customFormat="1">
      <c r="A110" s="416"/>
      <c r="B110" s="416"/>
      <c r="C110" s="416"/>
    </row>
    <row r="111" spans="1:8" s="384" customFormat="1">
      <c r="A111" s="415" t="s">
        <v>236</v>
      </c>
      <c r="B111" s="454"/>
      <c r="C111" s="454"/>
    </row>
    <row r="112" spans="1:8" s="384" customFormat="1" ht="32.4">
      <c r="A112" s="455" t="s">
        <v>6</v>
      </c>
      <c r="B112" s="456" t="s">
        <v>237</v>
      </c>
      <c r="C112" s="436" t="s">
        <v>238</v>
      </c>
    </row>
    <row r="113" spans="1:4" s="384" customFormat="1">
      <c r="A113" s="457">
        <v>103</v>
      </c>
      <c r="B113" s="458">
        <v>0</v>
      </c>
      <c r="C113" s="424">
        <v>0</v>
      </c>
    </row>
    <row r="114" spans="1:4" s="384" customFormat="1">
      <c r="A114" s="457">
        <v>104</v>
      </c>
      <c r="B114" s="458">
        <v>0</v>
      </c>
      <c r="C114" s="424">
        <v>0</v>
      </c>
    </row>
    <row r="115" spans="1:4" s="384" customFormat="1">
      <c r="A115" s="459">
        <v>105</v>
      </c>
      <c r="B115" s="460"/>
      <c r="C115" s="428"/>
    </row>
    <row r="116" spans="1:4" s="384" customFormat="1">
      <c r="A116" s="429" t="s">
        <v>239</v>
      </c>
      <c r="B116" s="416"/>
      <c r="C116" s="416"/>
      <c r="D116" s="461"/>
    </row>
    <row r="117" spans="1:4" s="384" customFormat="1">
      <c r="A117" s="553" t="s">
        <v>240</v>
      </c>
      <c r="B117" s="553"/>
      <c r="C117" s="553"/>
      <c r="D117" s="553"/>
    </row>
    <row r="118" spans="1:4" s="384" customFormat="1">
      <c r="A118" s="553" t="s">
        <v>241</v>
      </c>
      <c r="B118" s="553"/>
      <c r="C118" s="553"/>
    </row>
    <row r="119" spans="1:4" s="384" customFormat="1">
      <c r="A119" s="416"/>
      <c r="B119" s="416"/>
      <c r="C119" s="416"/>
    </row>
    <row r="120" spans="1:4" s="384" customFormat="1">
      <c r="A120" s="416"/>
      <c r="B120" s="416"/>
      <c r="C120" s="416"/>
    </row>
    <row r="121" spans="1:4" s="384" customFormat="1">
      <c r="A121" s="416"/>
      <c r="B121" s="416"/>
      <c r="C121" s="416"/>
    </row>
    <row r="122" spans="1:4" s="384" customFormat="1">
      <c r="A122" s="416"/>
      <c r="B122" s="416"/>
      <c r="C122" s="416"/>
    </row>
    <row r="123" spans="1:4" s="384" customFormat="1">
      <c r="A123" s="416"/>
      <c r="B123" s="416"/>
      <c r="C123" s="416"/>
    </row>
    <row r="124" spans="1:4" s="384" customFormat="1">
      <c r="A124" s="416"/>
      <c r="B124" s="416"/>
      <c r="C124" s="416"/>
    </row>
    <row r="125" spans="1:4" s="384" customFormat="1">
      <c r="A125" s="416"/>
      <c r="B125" s="416"/>
      <c r="C125" s="416"/>
    </row>
    <row r="126" spans="1:4" s="384" customFormat="1">
      <c r="A126" s="416"/>
      <c r="B126" s="416"/>
      <c r="C126" s="416"/>
    </row>
    <row r="127" spans="1:4" s="384" customFormat="1">
      <c r="A127" s="416"/>
      <c r="B127" s="416"/>
      <c r="C127" s="416"/>
    </row>
    <row r="128" spans="1:4" s="384" customFormat="1">
      <c r="A128" s="416"/>
      <c r="B128" s="416"/>
      <c r="C128" s="416"/>
    </row>
  </sheetData>
  <mergeCells count="131">
    <mergeCell ref="A2:H2"/>
    <mergeCell ref="A3:A4"/>
    <mergeCell ref="B3:C3"/>
    <mergeCell ref="D3:F3"/>
    <mergeCell ref="G3:H3"/>
    <mergeCell ref="I3:L3"/>
    <mergeCell ref="D4:E4"/>
    <mergeCell ref="A5:A7"/>
    <mergeCell ref="B5:B7"/>
    <mergeCell ref="C5:C7"/>
    <mergeCell ref="F5:F7"/>
    <mergeCell ref="G5:G7"/>
    <mergeCell ref="H5:H7"/>
    <mergeCell ref="I5:I7"/>
    <mergeCell ref="J5:J7"/>
    <mergeCell ref="K5:K7"/>
    <mergeCell ref="L5:L7"/>
    <mergeCell ref="M5:M7"/>
    <mergeCell ref="A8:A10"/>
    <mergeCell ref="B8:B10"/>
    <mergeCell ref="C8:C10"/>
    <mergeCell ref="F8:F10"/>
    <mergeCell ref="G8:G10"/>
    <mergeCell ref="H8:H10"/>
    <mergeCell ref="I8:I10"/>
    <mergeCell ref="J8:J10"/>
    <mergeCell ref="K8:K10"/>
    <mergeCell ref="L8:L10"/>
    <mergeCell ref="M8:M10"/>
    <mergeCell ref="L11:L13"/>
    <mergeCell ref="M11:M13"/>
    <mergeCell ref="A14:J14"/>
    <mergeCell ref="A15:H15"/>
    <mergeCell ref="A16:H16"/>
    <mergeCell ref="A17:H17"/>
    <mergeCell ref="A18:H18"/>
    <mergeCell ref="A19:H19"/>
    <mergeCell ref="A20:H20"/>
    <mergeCell ref="A11:A13"/>
    <mergeCell ref="B11:B13"/>
    <mergeCell ref="C11:C13"/>
    <mergeCell ref="F11:F13"/>
    <mergeCell ref="G11:G13"/>
    <mergeCell ref="H11:H13"/>
    <mergeCell ref="I11:I13"/>
    <mergeCell ref="J11:J13"/>
    <mergeCell ref="K11:K13"/>
    <mergeCell ref="A21:H21"/>
    <mergeCell ref="A24:I24"/>
    <mergeCell ref="A26:A27"/>
    <mergeCell ref="B26:B27"/>
    <mergeCell ref="A28:A29"/>
    <mergeCell ref="A30:A31"/>
    <mergeCell ref="A32:A33"/>
    <mergeCell ref="A35:J35"/>
    <mergeCell ref="A36:J36"/>
    <mergeCell ref="A37:E37"/>
    <mergeCell ref="A40:I40"/>
    <mergeCell ref="A41:A42"/>
    <mergeCell ref="B41:B42"/>
    <mergeCell ref="C41:C42"/>
    <mergeCell ref="D41:D42"/>
    <mergeCell ref="E41:E42"/>
    <mergeCell ref="F41:F42"/>
    <mergeCell ref="G41:G42"/>
    <mergeCell ref="H41:H42"/>
    <mergeCell ref="I41:I42"/>
    <mergeCell ref="J41:J42"/>
    <mergeCell ref="K41:L41"/>
    <mergeCell ref="M41:N41"/>
    <mergeCell ref="A43:A54"/>
    <mergeCell ref="B54:D54"/>
    <mergeCell ref="G54:N54"/>
    <mergeCell ref="A55:A58"/>
    <mergeCell ref="B58:D58"/>
    <mergeCell ref="G58:N58"/>
    <mergeCell ref="A59:A62"/>
    <mergeCell ref="B62:D62"/>
    <mergeCell ref="G62:N62"/>
    <mergeCell ref="A63:I63"/>
    <mergeCell ref="A64:F64"/>
    <mergeCell ref="A65:I65"/>
    <mergeCell ref="A66:E66"/>
    <mergeCell ref="C69:D69"/>
    <mergeCell ref="F69:G69"/>
    <mergeCell ref="A70:A80"/>
    <mergeCell ref="C70:D70"/>
    <mergeCell ref="F70:G70"/>
    <mergeCell ref="C79:D79"/>
    <mergeCell ref="F79:G79"/>
    <mergeCell ref="C80:D80"/>
    <mergeCell ref="F80:G80"/>
    <mergeCell ref="A81:A83"/>
    <mergeCell ref="C81:D81"/>
    <mergeCell ref="F81:G81"/>
    <mergeCell ref="C82:D82"/>
    <mergeCell ref="F82:G82"/>
    <mergeCell ref="C83:D83"/>
    <mergeCell ref="F83:G83"/>
    <mergeCell ref="A84:A86"/>
    <mergeCell ref="C84:D84"/>
    <mergeCell ref="F84:G84"/>
    <mergeCell ref="C85:D85"/>
    <mergeCell ref="F85:G85"/>
    <mergeCell ref="C86:D86"/>
    <mergeCell ref="F86:G86"/>
    <mergeCell ref="A90:A91"/>
    <mergeCell ref="B90:C90"/>
    <mergeCell ref="D90:E90"/>
    <mergeCell ref="A92:A93"/>
    <mergeCell ref="B92:B93"/>
    <mergeCell ref="C92:C93"/>
    <mergeCell ref="D92:D93"/>
    <mergeCell ref="E92:E93"/>
    <mergeCell ref="A94:A95"/>
    <mergeCell ref="B94:B95"/>
    <mergeCell ref="C94:C95"/>
    <mergeCell ref="D94:D95"/>
    <mergeCell ref="E94:E95"/>
    <mergeCell ref="A117:D117"/>
    <mergeCell ref="A118:C118"/>
    <mergeCell ref="A96:A97"/>
    <mergeCell ref="B96:B97"/>
    <mergeCell ref="C96:C97"/>
    <mergeCell ref="D96:D97"/>
    <mergeCell ref="E96:E97"/>
    <mergeCell ref="A98:G98"/>
    <mergeCell ref="A99:H99"/>
    <mergeCell ref="A104:A105"/>
    <mergeCell ref="B104:C104"/>
    <mergeCell ref="D104:E104"/>
  </mergeCells>
  <phoneticPr fontId="29" type="noConversion"/>
  <dataValidations count="2">
    <dataValidation type="list" allowBlank="1" showInputMessage="1" showErrorMessage="1" sqref="H70:H86">
      <formula1>"大學教授,本縣市高中老師,外縣市高中老師,社會人士"</formula1>
      <formula2>0</formula2>
    </dataValidation>
    <dataValidation type="list" allowBlank="1" showInputMessage="1" showErrorMessage="1" sqref="I70:I86">
      <formula1>"課程,教學,行政,政策,預算,演說"</formula1>
      <formula2>0</formula2>
    </dataValidation>
  </dataValidations>
  <pageMargins left="0.7" right="0.7" top="0.75" bottom="0.75" header="0.51180555555555496" footer="0.51180555555555496"/>
  <pageSetup paperSize="0" scale="0" firstPageNumber="0" fitToHeight="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topLeftCell="B1" zoomScaleNormal="100" workbookViewId="0">
      <selection activeCell="B16" sqref="B16"/>
    </sheetView>
  </sheetViews>
  <sheetFormatPr defaultRowHeight="16.2"/>
  <cols>
    <col min="1" max="1" width="12.88671875" style="65"/>
    <col min="2" max="2" width="63.77734375"/>
    <col min="3" max="3" width="30.5546875" style="65"/>
    <col min="4" max="4" width="49.21875"/>
    <col min="5" max="1025" width="9.5546875"/>
  </cols>
  <sheetData>
    <row r="1" spans="1:4" ht="15.6" customHeight="1">
      <c r="A1" s="633" t="s">
        <v>242</v>
      </c>
      <c r="B1" s="633"/>
      <c r="C1" s="633"/>
      <c r="D1" s="633"/>
    </row>
    <row r="2" spans="1:4" ht="15.6" customHeight="1">
      <c r="A2" s="634" t="s">
        <v>243</v>
      </c>
      <c r="B2" s="634"/>
      <c r="C2" s="634"/>
      <c r="D2" s="634"/>
    </row>
    <row r="3" spans="1:4">
      <c r="A3" s="233" t="s">
        <v>244</v>
      </c>
      <c r="B3" s="236"/>
      <c r="C3" s="635"/>
      <c r="D3" s="635"/>
    </row>
    <row r="4" spans="1:4" ht="32.4">
      <c r="A4" s="237" t="s">
        <v>245</v>
      </c>
      <c r="B4" s="238" t="s">
        <v>246</v>
      </c>
      <c r="C4" s="239" t="s">
        <v>247</v>
      </c>
      <c r="D4" s="240" t="s">
        <v>248</v>
      </c>
    </row>
    <row r="5" spans="1:4">
      <c r="A5" s="241" t="s">
        <v>249</v>
      </c>
      <c r="B5" s="242" t="s">
        <v>250</v>
      </c>
      <c r="C5" s="243" t="s">
        <v>251</v>
      </c>
      <c r="D5" s="244"/>
    </row>
    <row r="6" spans="1:4">
      <c r="A6" s="241" t="s">
        <v>252</v>
      </c>
      <c r="B6" s="242" t="s">
        <v>253</v>
      </c>
      <c r="C6" s="243" t="s">
        <v>251</v>
      </c>
      <c r="D6" s="244"/>
    </row>
    <row r="7" spans="1:4">
      <c r="A7" s="636" t="s">
        <v>254</v>
      </c>
      <c r="B7" s="242" t="s">
        <v>255</v>
      </c>
      <c r="C7" s="245"/>
      <c r="D7" s="244"/>
    </row>
    <row r="8" spans="1:4">
      <c r="A8" s="636"/>
      <c r="B8" s="242" t="s">
        <v>256</v>
      </c>
      <c r="C8" s="245" t="s">
        <v>397</v>
      </c>
      <c r="D8" s="244"/>
    </row>
    <row r="9" spans="1:4">
      <c r="A9" s="636"/>
      <c r="B9" s="242" t="s">
        <v>257</v>
      </c>
      <c r="C9" s="245"/>
      <c r="D9" s="244"/>
    </row>
    <row r="10" spans="1:4">
      <c r="A10" s="241" t="s">
        <v>258</v>
      </c>
      <c r="B10" s="242" t="s">
        <v>259</v>
      </c>
      <c r="C10" s="245"/>
      <c r="D10" s="244"/>
    </row>
    <row r="11" spans="1:4">
      <c r="A11" s="241" t="s">
        <v>260</v>
      </c>
      <c r="B11" s="242" t="s">
        <v>261</v>
      </c>
      <c r="C11" s="246"/>
      <c r="D11" s="244"/>
    </row>
    <row r="12" spans="1:4">
      <c r="A12" s="241" t="s">
        <v>262</v>
      </c>
      <c r="B12" s="242" t="s">
        <v>263</v>
      </c>
      <c r="C12" s="247"/>
      <c r="D12" s="244"/>
    </row>
    <row r="13" spans="1:4">
      <c r="A13" s="241" t="s">
        <v>264</v>
      </c>
      <c r="B13" s="242" t="s">
        <v>265</v>
      </c>
      <c r="C13" s="245"/>
      <c r="D13" s="244"/>
    </row>
    <row r="14" spans="1:4">
      <c r="A14" s="241" t="s">
        <v>266</v>
      </c>
      <c r="B14" s="242" t="s">
        <v>267</v>
      </c>
      <c r="C14" s="243" t="s">
        <v>251</v>
      </c>
      <c r="D14" s="244"/>
    </row>
    <row r="15" spans="1:4">
      <c r="A15" s="241" t="s">
        <v>268</v>
      </c>
      <c r="B15" s="242" t="s">
        <v>269</v>
      </c>
      <c r="C15" s="243" t="s">
        <v>251</v>
      </c>
      <c r="D15" s="244"/>
    </row>
    <row r="16" spans="1:4" ht="48.6">
      <c r="A16" s="241" t="s">
        <v>270</v>
      </c>
      <c r="B16" s="242" t="s">
        <v>271</v>
      </c>
      <c r="C16" s="243" t="s">
        <v>272</v>
      </c>
      <c r="D16" s="244" t="s">
        <v>273</v>
      </c>
    </row>
    <row r="17" spans="1:4">
      <c r="A17" s="241" t="s">
        <v>274</v>
      </c>
      <c r="B17" s="242" t="s">
        <v>275</v>
      </c>
      <c r="C17" s="243" t="s">
        <v>251</v>
      </c>
      <c r="D17" s="244"/>
    </row>
    <row r="18" spans="1:4">
      <c r="A18" s="241" t="s">
        <v>276</v>
      </c>
      <c r="B18" s="242" t="s">
        <v>277</v>
      </c>
      <c r="C18" s="243" t="s">
        <v>251</v>
      </c>
      <c r="D18" s="244"/>
    </row>
    <row r="19" spans="1:4" ht="81">
      <c r="A19" s="241" t="s">
        <v>278</v>
      </c>
      <c r="B19" s="242" t="s">
        <v>279</v>
      </c>
      <c r="C19" s="243" t="s">
        <v>272</v>
      </c>
      <c r="D19" s="244" t="s">
        <v>398</v>
      </c>
    </row>
    <row r="20" spans="1:4">
      <c r="A20" s="248" t="s">
        <v>280</v>
      </c>
      <c r="B20" s="249" t="s">
        <v>281</v>
      </c>
      <c r="C20" s="243"/>
      <c r="D20" s="244"/>
    </row>
    <row r="21" spans="1:4">
      <c r="A21" s="250" t="s">
        <v>282</v>
      </c>
      <c r="B21" s="241"/>
      <c r="C21" s="243" t="s">
        <v>272</v>
      </c>
      <c r="D21" s="244"/>
    </row>
    <row r="22" spans="1:4" ht="15.6" customHeight="1">
      <c r="A22" s="637" t="s">
        <v>283</v>
      </c>
      <c r="B22" s="637"/>
      <c r="C22" s="243" t="s">
        <v>284</v>
      </c>
      <c r="D22" s="146"/>
    </row>
    <row r="23" spans="1:4" ht="15.6" customHeight="1">
      <c r="A23" s="630" t="s">
        <v>285</v>
      </c>
      <c r="B23" s="630"/>
      <c r="C23" s="630"/>
      <c r="D23" s="630"/>
    </row>
    <row r="24" spans="1:4">
      <c r="A24" s="631" t="s">
        <v>286</v>
      </c>
      <c r="B24" s="631"/>
      <c r="C24" s="631"/>
      <c r="D24" s="631"/>
    </row>
    <row r="25" spans="1:4" ht="39" customHeight="1">
      <c r="A25" s="630" t="s">
        <v>287</v>
      </c>
      <c r="B25" s="630"/>
      <c r="C25" s="630"/>
      <c r="D25" s="630"/>
    </row>
    <row r="26" spans="1:4">
      <c r="A26" s="631" t="s">
        <v>288</v>
      </c>
      <c r="B26" s="631"/>
      <c r="C26" s="631"/>
      <c r="D26" s="631"/>
    </row>
    <row r="27" spans="1:4" ht="37.5" customHeight="1">
      <c r="A27" s="632" t="s">
        <v>289</v>
      </c>
      <c r="B27" s="632"/>
      <c r="C27" s="632"/>
      <c r="D27" s="632"/>
    </row>
  </sheetData>
  <mergeCells count="10">
    <mergeCell ref="A1:D1"/>
    <mergeCell ref="A2:D2"/>
    <mergeCell ref="C3:D3"/>
    <mergeCell ref="A7:A9"/>
    <mergeCell ref="A22:B22"/>
    <mergeCell ref="A23:D23"/>
    <mergeCell ref="A24:D24"/>
    <mergeCell ref="A25:D25"/>
    <mergeCell ref="A26:D26"/>
    <mergeCell ref="A27:D27"/>
  </mergeCells>
  <phoneticPr fontId="29" type="noConversion"/>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topLeftCell="A217" zoomScaleNormal="100" workbookViewId="0">
      <selection activeCell="D7" sqref="D7"/>
    </sheetView>
  </sheetViews>
  <sheetFormatPr defaultRowHeight="16.2"/>
  <cols>
    <col min="1" max="1" width="21.5546875"/>
    <col min="2" max="12" width="16.33203125"/>
    <col min="13" max="13" width="16.109375"/>
    <col min="14" max="17" width="14.33203125"/>
    <col min="18" max="1025" width="9.5546875"/>
  </cols>
  <sheetData>
    <row r="1" spans="1:7" s="204" customFormat="1">
      <c r="A1" s="251" t="s">
        <v>290</v>
      </c>
    </row>
    <row r="2" spans="1:7" s="204" customFormat="1" ht="16.8" customHeight="1">
      <c r="A2" s="665" t="s">
        <v>291</v>
      </c>
      <c r="B2" s="665"/>
      <c r="C2" s="665"/>
      <c r="D2" s="665"/>
      <c r="E2" s="252"/>
      <c r="F2" s="252"/>
      <c r="G2" s="252"/>
    </row>
    <row r="3" spans="1:7" s="204" customFormat="1" ht="17.399999999999999" customHeight="1">
      <c r="A3" s="666" t="s">
        <v>6</v>
      </c>
      <c r="B3" s="667" t="s">
        <v>292</v>
      </c>
      <c r="C3" s="667"/>
      <c r="D3" s="667"/>
      <c r="E3"/>
      <c r="F3"/>
      <c r="G3"/>
    </row>
    <row r="4" spans="1:7" s="204" customFormat="1">
      <c r="A4" s="666"/>
      <c r="B4" s="253" t="s">
        <v>293</v>
      </c>
      <c r="C4" s="254" t="s">
        <v>294</v>
      </c>
      <c r="D4" s="255" t="s">
        <v>295</v>
      </c>
      <c r="E4"/>
      <c r="F4"/>
      <c r="G4"/>
    </row>
    <row r="5" spans="1:7" s="204" customFormat="1">
      <c r="A5" s="666"/>
      <c r="B5" s="256" t="s">
        <v>296</v>
      </c>
      <c r="C5" s="257" t="s">
        <v>296</v>
      </c>
      <c r="D5" s="258" t="s">
        <v>296</v>
      </c>
      <c r="E5"/>
      <c r="F5"/>
      <c r="G5"/>
    </row>
    <row r="6" spans="1:7" s="204" customFormat="1">
      <c r="A6" s="259">
        <v>103</v>
      </c>
      <c r="B6" s="260">
        <v>1</v>
      </c>
      <c r="C6" s="261">
        <v>1</v>
      </c>
      <c r="D6" s="262">
        <v>1</v>
      </c>
      <c r="E6"/>
      <c r="F6"/>
      <c r="G6"/>
    </row>
    <row r="7" spans="1:7" s="204" customFormat="1">
      <c r="A7" s="263">
        <v>104</v>
      </c>
      <c r="B7" s="253">
        <v>1</v>
      </c>
      <c r="C7" s="254">
        <v>1</v>
      </c>
      <c r="D7" s="255">
        <v>1</v>
      </c>
      <c r="E7"/>
      <c r="F7"/>
      <c r="G7"/>
    </row>
    <row r="8" spans="1:7" s="204" customFormat="1">
      <c r="A8" s="264">
        <v>105</v>
      </c>
      <c r="B8" s="256"/>
      <c r="C8" s="257"/>
      <c r="D8" s="258"/>
      <c r="E8"/>
      <c r="F8"/>
      <c r="G8"/>
    </row>
    <row r="9" spans="1:7" s="204" customFormat="1">
      <c r="A9" s="541" t="s">
        <v>297</v>
      </c>
      <c r="B9" s="541"/>
      <c r="C9" s="541"/>
      <c r="D9" s="541"/>
      <c r="E9" s="541"/>
      <c r="F9" s="541"/>
      <c r="G9"/>
    </row>
    <row r="10" spans="1:7" s="204" customFormat="1">
      <c r="A10" s="541"/>
      <c r="B10" s="541"/>
      <c r="C10" s="541"/>
      <c r="D10" s="541"/>
      <c r="E10" s="541"/>
      <c r="F10" s="541"/>
      <c r="G10" s="541"/>
    </row>
    <row r="11" spans="1:7" s="204" customFormat="1">
      <c r="A11" s="251"/>
      <c r="B11"/>
      <c r="C11"/>
      <c r="D11"/>
      <c r="E11"/>
      <c r="F11"/>
      <c r="G11"/>
    </row>
    <row r="12" spans="1:7" s="204" customFormat="1">
      <c r="A12" s="251" t="s">
        <v>298</v>
      </c>
      <c r="B12" s="251"/>
      <c r="C12" s="231"/>
      <c r="D12" s="231"/>
      <c r="E12" s="231"/>
      <c r="F12" s="231"/>
      <c r="G12"/>
    </row>
    <row r="13" spans="1:7" s="204" customFormat="1">
      <c r="A13" s="660" t="s">
        <v>6</v>
      </c>
      <c r="B13" s="265" t="s">
        <v>299</v>
      </c>
      <c r="C13" s="265" t="s">
        <v>300</v>
      </c>
      <c r="D13" s="266" t="s">
        <v>301</v>
      </c>
      <c r="E13" s="265" t="s">
        <v>302</v>
      </c>
      <c r="F13" s="265" t="s">
        <v>303</v>
      </c>
      <c r="G13"/>
    </row>
    <row r="14" spans="1:7" s="204" customFormat="1">
      <c r="A14" s="660"/>
      <c r="B14" s="267" t="s">
        <v>165</v>
      </c>
      <c r="C14" s="267" t="s">
        <v>165</v>
      </c>
      <c r="D14" s="267" t="s">
        <v>165</v>
      </c>
      <c r="E14" s="267" t="s">
        <v>165</v>
      </c>
      <c r="F14" s="268" t="s">
        <v>165</v>
      </c>
      <c r="G14"/>
    </row>
    <row r="15" spans="1:7" s="204" customFormat="1">
      <c r="A15" s="661">
        <v>103</v>
      </c>
      <c r="B15" s="265">
        <v>65</v>
      </c>
      <c r="C15" s="265">
        <v>5</v>
      </c>
      <c r="D15" s="265">
        <v>4</v>
      </c>
      <c r="E15" s="265"/>
      <c r="F15" s="266"/>
      <c r="G15"/>
    </row>
    <row r="16" spans="1:7" s="204" customFormat="1">
      <c r="A16" s="661"/>
      <c r="B16" s="377">
        <v>0.4</v>
      </c>
      <c r="C16" s="377">
        <v>0.03</v>
      </c>
      <c r="D16" s="378">
        <v>2.5000000000000001E-2</v>
      </c>
      <c r="E16" s="269"/>
      <c r="F16" s="270"/>
      <c r="G16"/>
    </row>
    <row r="17" spans="1:17" s="204" customFormat="1">
      <c r="A17" s="662">
        <v>104</v>
      </c>
      <c r="B17" s="271"/>
      <c r="C17" s="271"/>
      <c r="D17" s="271"/>
      <c r="E17" s="271"/>
      <c r="F17" s="272"/>
      <c r="G17"/>
    </row>
    <row r="18" spans="1:17" s="204" customFormat="1">
      <c r="A18" s="662"/>
      <c r="B18" s="269"/>
      <c r="C18" s="269"/>
      <c r="D18" s="269"/>
      <c r="E18" s="269"/>
      <c r="F18" s="270"/>
      <c r="G18"/>
    </row>
    <row r="19" spans="1:17" s="204" customFormat="1">
      <c r="A19" s="663">
        <v>105</v>
      </c>
      <c r="B19" s="273"/>
      <c r="C19" s="273"/>
      <c r="D19" s="273"/>
      <c r="E19" s="273"/>
      <c r="F19" s="274"/>
      <c r="G19"/>
    </row>
    <row r="20" spans="1:17" s="204" customFormat="1">
      <c r="A20" s="663"/>
      <c r="B20" s="267"/>
      <c r="C20" s="267"/>
      <c r="D20" s="267"/>
      <c r="E20" s="267"/>
      <c r="F20" s="268"/>
      <c r="G20"/>
    </row>
    <row r="21" spans="1:17" s="204" customFormat="1">
      <c r="A21" s="184" t="s">
        <v>59</v>
      </c>
      <c r="B21" s="231"/>
      <c r="C21" s="231"/>
      <c r="D21" s="231"/>
      <c r="E21" s="231"/>
      <c r="F21" s="231"/>
      <c r="G21"/>
    </row>
    <row r="22" spans="1:17" s="204" customFormat="1">
      <c r="A22" s="88" t="s">
        <v>304</v>
      </c>
      <c r="B22" s="231"/>
      <c r="C22" s="231"/>
      <c r="D22" s="231"/>
      <c r="E22" s="231"/>
      <c r="F22" s="231"/>
      <c r="G22"/>
    </row>
    <row r="23" spans="1:17" s="204" customFormat="1">
      <c r="A23" s="88" t="s">
        <v>305</v>
      </c>
      <c r="B23" s="231"/>
      <c r="C23" s="231"/>
      <c r="D23" s="231"/>
      <c r="E23" s="231"/>
      <c r="F23" s="231"/>
      <c r="G23"/>
    </row>
    <row r="24" spans="1:17" s="204" customFormat="1">
      <c r="A24" s="88" t="s">
        <v>306</v>
      </c>
      <c r="B24" s="231"/>
      <c r="C24" s="231"/>
      <c r="D24" s="231"/>
      <c r="E24" s="231"/>
      <c r="F24" s="231"/>
      <c r="G24"/>
    </row>
    <row r="25" spans="1:17" s="204" customFormat="1">
      <c r="A25" s="88" t="s">
        <v>307</v>
      </c>
      <c r="B25" s="231"/>
      <c r="C25" s="231"/>
      <c r="D25" s="231"/>
      <c r="E25" s="231"/>
      <c r="F25" s="231"/>
      <c r="G25"/>
    </row>
    <row r="26" spans="1:17" s="204" customFormat="1">
      <c r="A26" s="88" t="s">
        <v>308</v>
      </c>
      <c r="B26" s="231"/>
      <c r="C26" s="231"/>
      <c r="D26" s="231"/>
      <c r="E26" s="231"/>
      <c r="F26" s="231"/>
      <c r="G26"/>
    </row>
    <row r="27" spans="1:17" s="204" customFormat="1" ht="16.2" customHeight="1">
      <c r="A27" s="664" t="s">
        <v>309</v>
      </c>
      <c r="B27" s="664"/>
      <c r="C27" s="664"/>
      <c r="D27"/>
      <c r="E27"/>
      <c r="F27"/>
      <c r="G27"/>
    </row>
    <row r="28" spans="1:17" s="204" customFormat="1">
      <c r="A28" s="275"/>
      <c r="B28" s="276"/>
      <c r="C28" s="276"/>
      <c r="D28"/>
      <c r="E28"/>
      <c r="F28"/>
      <c r="G28"/>
    </row>
    <row r="29" spans="1:17" s="204" customFormat="1">
      <c r="A29"/>
      <c r="B29"/>
      <c r="C29"/>
      <c r="D29"/>
      <c r="E29"/>
      <c r="F29"/>
      <c r="G29"/>
    </row>
    <row r="30" spans="1:17" s="204" customFormat="1">
      <c r="A30" s="659" t="s">
        <v>310</v>
      </c>
      <c r="B30" s="659"/>
      <c r="C30" s="659"/>
      <c r="D30"/>
      <c r="E30"/>
      <c r="F30"/>
      <c r="G30"/>
    </row>
    <row r="31" spans="1:17" s="204" customFormat="1" ht="17.25" customHeight="1">
      <c r="A31" s="651" t="s">
        <v>311</v>
      </c>
      <c r="B31" s="651"/>
      <c r="C31" s="622" t="s">
        <v>312</v>
      </c>
      <c r="D31" s="622"/>
      <c r="E31" s="622"/>
      <c r="F31" s="622"/>
      <c r="G31" s="622"/>
      <c r="H31" s="641" t="s">
        <v>313</v>
      </c>
      <c r="I31" s="641"/>
      <c r="J31" s="641"/>
      <c r="K31" s="641"/>
      <c r="L31" s="641"/>
      <c r="M31" s="621" t="s">
        <v>314</v>
      </c>
      <c r="N31" s="621"/>
      <c r="O31" s="621"/>
      <c r="P31" s="621"/>
      <c r="Q31" s="621"/>
    </row>
    <row r="32" spans="1:17" s="204" customFormat="1" ht="36" customHeight="1">
      <c r="A32" s="655" t="s">
        <v>6</v>
      </c>
      <c r="B32" s="656" t="s">
        <v>315</v>
      </c>
      <c r="C32" s="277" t="s">
        <v>316</v>
      </c>
      <c r="D32" s="40" t="s">
        <v>317</v>
      </c>
      <c r="E32" s="40" t="s">
        <v>318</v>
      </c>
      <c r="F32" s="40" t="s">
        <v>319</v>
      </c>
      <c r="G32" s="211" t="s">
        <v>137</v>
      </c>
      <c r="H32" s="277" t="s">
        <v>316</v>
      </c>
      <c r="I32" s="40" t="s">
        <v>317</v>
      </c>
      <c r="J32" s="40" t="s">
        <v>318</v>
      </c>
      <c r="K32" s="40" t="s">
        <v>319</v>
      </c>
      <c r="L32" s="211" t="s">
        <v>137</v>
      </c>
      <c r="M32" s="277" t="s">
        <v>316</v>
      </c>
      <c r="N32" s="40" t="s">
        <v>317</v>
      </c>
      <c r="O32" s="40" t="s">
        <v>318</v>
      </c>
      <c r="P32" s="40" t="s">
        <v>319</v>
      </c>
      <c r="Q32" s="211" t="s">
        <v>137</v>
      </c>
    </row>
    <row r="33" spans="1:17" s="204" customFormat="1" ht="24.75" customHeight="1">
      <c r="A33" s="655"/>
      <c r="B33" s="656"/>
      <c r="C33" s="277" t="s">
        <v>58</v>
      </c>
      <c r="D33" s="40" t="s">
        <v>58</v>
      </c>
      <c r="E33" s="40" t="s">
        <v>58</v>
      </c>
      <c r="F33" s="40" t="s">
        <v>58</v>
      </c>
      <c r="G33" s="211" t="s">
        <v>58</v>
      </c>
      <c r="H33" s="277" t="s">
        <v>58</v>
      </c>
      <c r="I33" s="40" t="s">
        <v>58</v>
      </c>
      <c r="J33" s="40" t="s">
        <v>58</v>
      </c>
      <c r="K33" s="40" t="s">
        <v>58</v>
      </c>
      <c r="L33" s="211" t="s">
        <v>58</v>
      </c>
      <c r="M33" s="277" t="s">
        <v>58</v>
      </c>
      <c r="N33" s="40" t="s">
        <v>58</v>
      </c>
      <c r="O33" s="40" t="s">
        <v>58</v>
      </c>
      <c r="P33" s="40" t="s">
        <v>58</v>
      </c>
      <c r="Q33" s="211" t="s">
        <v>58</v>
      </c>
    </row>
    <row r="34" spans="1:17" s="281" customFormat="1">
      <c r="A34" s="657">
        <v>103</v>
      </c>
      <c r="B34" s="656">
        <v>414</v>
      </c>
      <c r="C34" s="277">
        <v>38</v>
      </c>
      <c r="D34" s="40">
        <v>102</v>
      </c>
      <c r="E34" s="40">
        <v>0</v>
      </c>
      <c r="F34" s="40">
        <v>0</v>
      </c>
      <c r="G34" s="211">
        <v>0</v>
      </c>
      <c r="H34" s="143">
        <v>42</v>
      </c>
      <c r="I34" s="279">
        <v>170</v>
      </c>
      <c r="J34" s="279">
        <v>0</v>
      </c>
      <c r="K34" s="279">
        <v>26</v>
      </c>
      <c r="L34" s="280">
        <v>0</v>
      </c>
      <c r="M34" s="143">
        <v>80</v>
      </c>
      <c r="N34" s="279">
        <v>272</v>
      </c>
      <c r="O34" s="279">
        <v>0</v>
      </c>
      <c r="P34" s="279">
        <v>26</v>
      </c>
      <c r="Q34" s="280">
        <v>0</v>
      </c>
    </row>
    <row r="35" spans="1:17" s="281" customFormat="1">
      <c r="A35" s="657"/>
      <c r="B35" s="656"/>
      <c r="C35" s="282">
        <v>0.09</v>
      </c>
      <c r="D35" s="283">
        <v>0.25</v>
      </c>
      <c r="E35" s="283">
        <v>0</v>
      </c>
      <c r="F35" s="379">
        <v>0</v>
      </c>
      <c r="G35" s="380">
        <v>0</v>
      </c>
      <c r="H35" s="381">
        <v>0.16</v>
      </c>
      <c r="I35" s="382">
        <v>0.64</v>
      </c>
      <c r="J35" s="279">
        <v>0</v>
      </c>
      <c r="K35" s="285">
        <v>9.7000000000000003E-2</v>
      </c>
      <c r="L35" s="280">
        <v>0</v>
      </c>
      <c r="M35" s="284">
        <v>0.19</v>
      </c>
      <c r="N35" s="285">
        <v>0.66</v>
      </c>
      <c r="O35" s="285">
        <v>0</v>
      </c>
      <c r="P35" s="382">
        <v>0.06</v>
      </c>
      <c r="Q35" s="280">
        <v>0</v>
      </c>
    </row>
    <row r="36" spans="1:17" s="204" customFormat="1">
      <c r="A36" s="657">
        <v>104</v>
      </c>
      <c r="B36" s="658"/>
      <c r="C36" s="277"/>
      <c r="D36" s="40"/>
      <c r="E36" s="40"/>
      <c r="F36" s="40"/>
      <c r="G36" s="211"/>
      <c r="H36" s="286"/>
      <c r="I36" s="287"/>
      <c r="J36" s="287"/>
      <c r="K36" s="287"/>
      <c r="L36" s="288"/>
      <c r="M36" s="286"/>
      <c r="N36" s="287"/>
      <c r="O36" s="287"/>
      <c r="P36" s="287"/>
      <c r="Q36" s="288"/>
    </row>
    <row r="37" spans="1:17" s="204" customFormat="1">
      <c r="A37" s="657"/>
      <c r="B37" s="658"/>
      <c r="C37" s="289"/>
      <c r="D37" s="290"/>
      <c r="E37" s="290"/>
      <c r="F37" s="290"/>
      <c r="G37" s="291"/>
      <c r="H37" s="286"/>
      <c r="I37" s="287"/>
      <c r="J37" s="287"/>
      <c r="K37" s="287"/>
      <c r="L37" s="288"/>
      <c r="M37" s="286"/>
      <c r="N37" s="287"/>
      <c r="O37" s="287"/>
      <c r="P37" s="287"/>
      <c r="Q37" s="288"/>
    </row>
    <row r="38" spans="1:17" s="204" customFormat="1">
      <c r="A38" s="652">
        <v>105</v>
      </c>
      <c r="B38" s="653"/>
      <c r="C38" s="289"/>
      <c r="D38" s="290"/>
      <c r="E38" s="290"/>
      <c r="F38" s="290"/>
      <c r="G38" s="291"/>
      <c r="H38" s="286"/>
      <c r="I38" s="287"/>
      <c r="J38" s="287"/>
      <c r="K38" s="287"/>
      <c r="L38" s="288"/>
      <c r="M38" s="286"/>
      <c r="N38" s="287"/>
      <c r="O38" s="287"/>
      <c r="P38" s="287"/>
      <c r="Q38" s="288"/>
    </row>
    <row r="39" spans="1:17" s="204" customFormat="1">
      <c r="A39" s="652"/>
      <c r="B39" s="653"/>
      <c r="C39" s="293"/>
      <c r="D39" s="294"/>
      <c r="E39" s="294"/>
      <c r="F39" s="294"/>
      <c r="G39" s="295"/>
      <c r="H39" s="296"/>
      <c r="I39" s="297"/>
      <c r="J39" s="297"/>
      <c r="K39" s="297"/>
      <c r="L39" s="298"/>
      <c r="M39" s="296"/>
      <c r="N39" s="297"/>
      <c r="O39" s="297"/>
      <c r="P39" s="297"/>
      <c r="Q39" s="298"/>
    </row>
    <row r="40" spans="1:17" s="204" customFormat="1" ht="16.8" customHeight="1">
      <c r="A40" s="654" t="s">
        <v>320</v>
      </c>
      <c r="B40" s="654"/>
      <c r="C40" s="654"/>
      <c r="D40" s="654"/>
      <c r="E40" s="654"/>
      <c r="F40" s="654"/>
      <c r="G40" s="299"/>
      <c r="H40" s="90"/>
      <c r="I40" s="90"/>
      <c r="J40" s="90"/>
      <c r="K40"/>
      <c r="L40"/>
      <c r="M40"/>
      <c r="N40"/>
      <c r="O40"/>
      <c r="P40"/>
      <c r="Q40"/>
    </row>
    <row r="41" spans="1:17" s="204" customFormat="1" ht="16.2" customHeight="1">
      <c r="A41" s="650" t="s">
        <v>321</v>
      </c>
      <c r="B41" s="650"/>
      <c r="C41" s="650"/>
      <c r="D41" s="650" t="s">
        <v>322</v>
      </c>
      <c r="E41" s="650"/>
      <c r="F41" s="650"/>
      <c r="G41" s="650"/>
      <c r="H41" s="650"/>
      <c r="I41" s="650"/>
      <c r="J41" s="650"/>
      <c r="K41"/>
      <c r="L41"/>
      <c r="M41"/>
      <c r="N41"/>
      <c r="O41"/>
      <c r="P41"/>
      <c r="Q41"/>
    </row>
    <row r="42" spans="1:17" s="204" customFormat="1" ht="16.2" customHeight="1">
      <c r="A42" s="650" t="s">
        <v>323</v>
      </c>
      <c r="B42" s="650"/>
      <c r="C42" s="650"/>
      <c r="D42" s="650" t="s">
        <v>324</v>
      </c>
      <c r="E42" s="650"/>
      <c r="F42" s="650"/>
      <c r="G42" s="650"/>
      <c r="H42" s="650"/>
      <c r="I42" s="650"/>
      <c r="J42" s="650"/>
      <c r="K42"/>
      <c r="L42"/>
      <c r="M42"/>
      <c r="N42"/>
      <c r="O42"/>
      <c r="P42"/>
      <c r="Q42"/>
    </row>
    <row r="43" spans="1:17" s="204" customFormat="1">
      <c r="A43" s="90" t="s">
        <v>325</v>
      </c>
      <c r="B43"/>
      <c r="C43"/>
      <c r="D43"/>
      <c r="E43"/>
      <c r="F43"/>
      <c r="G43"/>
      <c r="H43"/>
      <c r="I43"/>
      <c r="J43"/>
      <c r="K43"/>
      <c r="L43"/>
      <c r="M43"/>
      <c r="N43"/>
      <c r="O43"/>
      <c r="P43"/>
      <c r="Q43"/>
    </row>
    <row r="44" spans="1:17" s="204" customFormat="1">
      <c r="A44"/>
      <c r="B44"/>
      <c r="C44"/>
      <c r="D44"/>
      <c r="E44"/>
      <c r="F44"/>
      <c r="G44"/>
      <c r="H44"/>
      <c r="I44"/>
      <c r="J44"/>
      <c r="K44"/>
      <c r="L44"/>
      <c r="M44"/>
      <c r="N44"/>
      <c r="O44"/>
      <c r="P44"/>
      <c r="Q44"/>
    </row>
    <row r="45" spans="1:17" s="204" customFormat="1">
      <c r="A45"/>
      <c r="B45"/>
      <c r="C45"/>
      <c r="D45"/>
      <c r="E45"/>
      <c r="F45"/>
      <c r="G45"/>
      <c r="H45"/>
      <c r="I45"/>
      <c r="J45"/>
      <c r="K45"/>
      <c r="L45"/>
      <c r="M45"/>
      <c r="N45"/>
      <c r="O45"/>
      <c r="P45"/>
      <c r="Q45"/>
    </row>
    <row r="46" spans="1:17" s="204" customFormat="1">
      <c r="A46"/>
      <c r="B46"/>
      <c r="C46"/>
      <c r="D46"/>
      <c r="E46"/>
      <c r="F46"/>
      <c r="G46"/>
      <c r="H46"/>
      <c r="I46"/>
      <c r="J46"/>
      <c r="K46"/>
      <c r="L46"/>
      <c r="M46"/>
      <c r="N46"/>
      <c r="O46"/>
      <c r="P46"/>
      <c r="Q46"/>
    </row>
    <row r="47" spans="1:17" s="204" customFormat="1">
      <c r="A47"/>
      <c r="B47"/>
      <c r="C47"/>
      <c r="D47"/>
      <c r="E47"/>
      <c r="F47"/>
      <c r="G47"/>
      <c r="H47"/>
      <c r="I47"/>
      <c r="J47"/>
      <c r="K47"/>
      <c r="L47"/>
      <c r="M47"/>
      <c r="N47"/>
      <c r="O47"/>
      <c r="P47"/>
      <c r="Q47"/>
    </row>
    <row r="48" spans="1:17" s="204" customFormat="1">
      <c r="A48"/>
      <c r="B48"/>
      <c r="C48"/>
      <c r="D48"/>
      <c r="E48"/>
      <c r="F48"/>
      <c r="G48"/>
      <c r="H48"/>
      <c r="I48"/>
      <c r="J48"/>
      <c r="K48"/>
      <c r="L48"/>
      <c r="M48"/>
      <c r="N48"/>
      <c r="O48"/>
      <c r="P48"/>
      <c r="Q48"/>
    </row>
    <row r="49" spans="1:17" s="204" customFormat="1">
      <c r="A49"/>
      <c r="B49"/>
      <c r="C49"/>
      <c r="D49"/>
      <c r="E49"/>
      <c r="F49"/>
      <c r="G49"/>
      <c r="H49"/>
      <c r="I49"/>
      <c r="J49"/>
      <c r="K49"/>
      <c r="L49"/>
      <c r="M49"/>
      <c r="N49"/>
      <c r="O49"/>
      <c r="P49"/>
      <c r="Q49"/>
    </row>
    <row r="50" spans="1:17" s="204" customFormat="1">
      <c r="A50"/>
      <c r="B50"/>
      <c r="C50"/>
      <c r="D50"/>
      <c r="E50"/>
      <c r="F50"/>
      <c r="G50"/>
      <c r="H50"/>
      <c r="I50"/>
      <c r="J50"/>
      <c r="K50"/>
      <c r="L50"/>
      <c r="M50"/>
      <c r="N50"/>
      <c r="O50"/>
      <c r="P50"/>
      <c r="Q50"/>
    </row>
    <row r="51" spans="1:17" s="204" customFormat="1">
      <c r="A51"/>
      <c r="B51"/>
      <c r="C51"/>
      <c r="D51"/>
      <c r="E51"/>
      <c r="F51"/>
      <c r="G51"/>
      <c r="H51"/>
      <c r="I51"/>
      <c r="J51"/>
      <c r="K51"/>
      <c r="L51"/>
      <c r="M51"/>
      <c r="N51"/>
      <c r="O51"/>
      <c r="P51"/>
      <c r="Q51"/>
    </row>
    <row r="52" spans="1:17" s="204" customFormat="1">
      <c r="A52"/>
      <c r="B52"/>
      <c r="C52"/>
      <c r="D52"/>
      <c r="E52"/>
      <c r="F52"/>
      <c r="G52"/>
      <c r="H52"/>
      <c r="I52"/>
      <c r="J52"/>
      <c r="K52"/>
      <c r="L52"/>
      <c r="M52"/>
      <c r="N52"/>
      <c r="O52"/>
      <c r="P52"/>
      <c r="Q52"/>
    </row>
    <row r="53" spans="1:17" s="204" customFormat="1">
      <c r="A53"/>
      <c r="B53"/>
      <c r="C53"/>
      <c r="D53"/>
      <c r="E53"/>
      <c r="F53"/>
      <c r="G53"/>
      <c r="H53"/>
      <c r="I53"/>
      <c r="J53"/>
      <c r="K53"/>
      <c r="L53"/>
      <c r="M53"/>
      <c r="N53"/>
      <c r="O53"/>
      <c r="P53"/>
      <c r="Q53"/>
    </row>
    <row r="54" spans="1:17" s="204" customFormat="1">
      <c r="A54"/>
      <c r="B54"/>
      <c r="C54"/>
      <c r="D54"/>
      <c r="E54"/>
      <c r="F54"/>
      <c r="G54"/>
      <c r="H54"/>
      <c r="I54"/>
      <c r="J54"/>
      <c r="K54"/>
      <c r="L54"/>
      <c r="M54"/>
      <c r="N54"/>
      <c r="O54"/>
      <c r="P54"/>
      <c r="Q54"/>
    </row>
    <row r="55" spans="1:17" s="204" customFormat="1">
      <c r="A55"/>
      <c r="B55"/>
      <c r="C55"/>
      <c r="D55"/>
      <c r="E55"/>
      <c r="F55"/>
      <c r="G55"/>
      <c r="H55"/>
      <c r="I55"/>
      <c r="J55"/>
      <c r="K55"/>
      <c r="L55"/>
      <c r="M55"/>
      <c r="N55"/>
      <c r="O55"/>
      <c r="P55"/>
      <c r="Q55"/>
    </row>
    <row r="56" spans="1:17" s="204" customFormat="1">
      <c r="A56"/>
      <c r="B56"/>
      <c r="C56"/>
      <c r="D56"/>
      <c r="E56"/>
      <c r="F56"/>
      <c r="G56"/>
      <c r="H56"/>
      <c r="I56"/>
      <c r="J56"/>
      <c r="K56"/>
      <c r="L56"/>
      <c r="M56"/>
      <c r="N56"/>
      <c r="O56"/>
      <c r="P56"/>
      <c r="Q56"/>
    </row>
    <row r="57" spans="1:17" s="204" customFormat="1">
      <c r="A57"/>
      <c r="B57"/>
      <c r="C57"/>
      <c r="D57"/>
      <c r="E57"/>
      <c r="F57"/>
      <c r="G57"/>
      <c r="H57"/>
      <c r="I57"/>
      <c r="J57"/>
      <c r="K57"/>
      <c r="L57"/>
      <c r="M57"/>
      <c r="N57"/>
      <c r="O57"/>
      <c r="P57"/>
      <c r="Q57"/>
    </row>
    <row r="58" spans="1:17" s="204" customFormat="1" ht="23.25" customHeight="1">
      <c r="A58" s="646" t="s">
        <v>326</v>
      </c>
      <c r="B58" s="646"/>
      <c r="C58" s="646"/>
      <c r="D58" s="646"/>
      <c r="E58" s="646"/>
      <c r="F58" s="646"/>
      <c r="G58" s="646"/>
      <c r="H58"/>
      <c r="I58"/>
      <c r="J58"/>
      <c r="K58"/>
      <c r="L58"/>
      <c r="M58"/>
      <c r="N58"/>
      <c r="O58"/>
      <c r="P58"/>
      <c r="Q58"/>
    </row>
    <row r="59" spans="1:17" s="204" customFormat="1" ht="17.399999999999999" customHeight="1">
      <c r="A59" s="651" t="s">
        <v>6</v>
      </c>
      <c r="B59" s="641" t="s">
        <v>312</v>
      </c>
      <c r="C59" s="641"/>
      <c r="D59" s="641"/>
      <c r="E59" s="641"/>
      <c r="F59" s="641" t="s">
        <v>313</v>
      </c>
      <c r="G59" s="641"/>
      <c r="H59" s="641"/>
      <c r="I59" s="641"/>
      <c r="J59" s="641" t="s">
        <v>327</v>
      </c>
      <c r="K59" s="641"/>
      <c r="L59" s="641"/>
      <c r="M59" s="641"/>
      <c r="N59"/>
      <c r="O59"/>
      <c r="P59"/>
      <c r="Q59"/>
    </row>
    <row r="60" spans="1:17" s="204" customFormat="1" ht="54" customHeight="1">
      <c r="A60" s="651"/>
      <c r="B60" s="300" t="s">
        <v>328</v>
      </c>
      <c r="C60" s="301" t="s">
        <v>329</v>
      </c>
      <c r="D60" s="302" t="s">
        <v>330</v>
      </c>
      <c r="E60" s="303" t="s">
        <v>331</v>
      </c>
      <c r="F60" s="300" t="s">
        <v>328</v>
      </c>
      <c r="G60" s="301" t="s">
        <v>329</v>
      </c>
      <c r="H60" s="302" t="s">
        <v>330</v>
      </c>
      <c r="I60" s="303" t="s">
        <v>331</v>
      </c>
      <c r="J60" s="300" t="s">
        <v>328</v>
      </c>
      <c r="K60" s="301" t="s">
        <v>329</v>
      </c>
      <c r="L60" s="302" t="s">
        <v>330</v>
      </c>
      <c r="M60" s="303" t="s">
        <v>331</v>
      </c>
      <c r="N60"/>
      <c r="O60"/>
      <c r="P60"/>
      <c r="Q60"/>
    </row>
    <row r="61" spans="1:17" s="204" customFormat="1" ht="24" customHeight="1">
      <c r="A61" s="651"/>
      <c r="B61" s="277" t="s">
        <v>58</v>
      </c>
      <c r="C61" s="40" t="s">
        <v>58</v>
      </c>
      <c r="D61" s="304" t="s">
        <v>58</v>
      </c>
      <c r="E61" s="305" t="s">
        <v>58</v>
      </c>
      <c r="F61" s="277" t="s">
        <v>58</v>
      </c>
      <c r="G61" s="40" t="s">
        <v>58</v>
      </c>
      <c r="H61" s="304" t="s">
        <v>58</v>
      </c>
      <c r="I61" s="305" t="s">
        <v>58</v>
      </c>
      <c r="J61" s="277" t="s">
        <v>58</v>
      </c>
      <c r="K61" s="40" t="s">
        <v>58</v>
      </c>
      <c r="L61" s="304" t="s">
        <v>58</v>
      </c>
      <c r="M61" s="305" t="s">
        <v>58</v>
      </c>
      <c r="N61"/>
      <c r="O61"/>
      <c r="P61"/>
      <c r="Q61"/>
    </row>
    <row r="62" spans="1:17" s="204" customFormat="1" ht="17.25" customHeight="1">
      <c r="A62" s="638">
        <v>103</v>
      </c>
      <c r="B62" s="306">
        <v>33</v>
      </c>
      <c r="C62" s="307">
        <v>3</v>
      </c>
      <c r="D62" s="308">
        <v>14</v>
      </c>
      <c r="E62" s="309">
        <v>19</v>
      </c>
      <c r="F62" s="306">
        <v>5</v>
      </c>
      <c r="G62" s="307">
        <v>6</v>
      </c>
      <c r="H62" s="308">
        <v>1</v>
      </c>
      <c r="I62" s="309">
        <v>4</v>
      </c>
      <c r="J62" s="306">
        <v>38</v>
      </c>
      <c r="K62" s="307">
        <v>9</v>
      </c>
      <c r="L62" s="308">
        <v>15</v>
      </c>
      <c r="M62" s="309">
        <v>23</v>
      </c>
      <c r="N62"/>
      <c r="O62"/>
      <c r="P62"/>
      <c r="Q62"/>
    </row>
    <row r="63" spans="1:17" s="204" customFormat="1" ht="17.25" customHeight="1">
      <c r="A63" s="638"/>
      <c r="B63" s="310">
        <v>0.21</v>
      </c>
      <c r="C63" s="311">
        <v>0.02</v>
      </c>
      <c r="D63" s="310">
        <v>8.9700000000000002E-2</v>
      </c>
      <c r="E63" s="310">
        <v>0.12180000000000001</v>
      </c>
      <c r="F63" s="310">
        <v>1.9E-2</v>
      </c>
      <c r="G63" s="310">
        <v>2.3E-2</v>
      </c>
      <c r="H63" s="310">
        <v>3.8999999999999998E-3</v>
      </c>
      <c r="I63" s="310">
        <v>1.55E-2</v>
      </c>
      <c r="J63" s="310">
        <v>8.8999999999999996E-2</v>
      </c>
      <c r="K63" s="311">
        <v>2.1000000000000001E-2</v>
      </c>
      <c r="L63" s="310">
        <v>9.3600000000000003E-2</v>
      </c>
      <c r="M63" s="310">
        <v>0.13730000000000001</v>
      </c>
      <c r="N63"/>
      <c r="O63"/>
      <c r="P63"/>
      <c r="Q63"/>
    </row>
    <row r="64" spans="1:17" s="204" customFormat="1" ht="17.25" customHeight="1">
      <c r="A64" s="639">
        <v>104</v>
      </c>
      <c r="B64" s="306">
        <v>40</v>
      </c>
      <c r="C64" s="307">
        <v>1</v>
      </c>
      <c r="D64" s="40">
        <v>9</v>
      </c>
      <c r="E64" s="305">
        <v>31</v>
      </c>
      <c r="F64" s="277">
        <v>4</v>
      </c>
      <c r="G64" s="304">
        <v>5</v>
      </c>
      <c r="H64" s="40">
        <v>1</v>
      </c>
      <c r="I64" s="305">
        <v>3</v>
      </c>
      <c r="J64" s="277">
        <v>44</v>
      </c>
      <c r="K64" s="304">
        <v>6</v>
      </c>
      <c r="L64" s="40">
        <v>10</v>
      </c>
      <c r="M64" s="305">
        <v>34</v>
      </c>
      <c r="N64"/>
      <c r="O64"/>
      <c r="P64"/>
      <c r="Q64"/>
    </row>
    <row r="65" spans="1:17" s="204" customFormat="1" ht="17.25" customHeight="1">
      <c r="A65" s="639"/>
      <c r="B65" s="310">
        <v>0.25</v>
      </c>
      <c r="C65" s="311">
        <v>0.01</v>
      </c>
      <c r="D65" s="310">
        <v>0.06</v>
      </c>
      <c r="E65" s="310">
        <v>0.19</v>
      </c>
      <c r="F65" s="310">
        <v>0.02</v>
      </c>
      <c r="G65" s="310">
        <v>0.02</v>
      </c>
      <c r="H65" s="310">
        <v>3.8E-3</v>
      </c>
      <c r="I65" s="310">
        <v>1.1299999999999999E-2</v>
      </c>
      <c r="J65" s="310">
        <v>0.10299999999999999</v>
      </c>
      <c r="K65" s="311">
        <v>1.41E-2</v>
      </c>
      <c r="L65" s="310">
        <v>2.3400000000000001E-2</v>
      </c>
      <c r="M65" s="310">
        <v>0.08</v>
      </c>
      <c r="N65"/>
      <c r="O65"/>
      <c r="P65"/>
      <c r="Q65"/>
    </row>
    <row r="66" spans="1:17" s="204" customFormat="1" ht="17.25" customHeight="1">
      <c r="A66" s="649">
        <v>105</v>
      </c>
      <c r="B66" s="277"/>
      <c r="C66" s="304"/>
      <c r="D66" s="304"/>
      <c r="E66" s="305"/>
      <c r="F66" s="277"/>
      <c r="G66" s="304"/>
      <c r="H66" s="304"/>
      <c r="I66" s="305"/>
      <c r="J66" s="277"/>
      <c r="K66" s="304"/>
      <c r="L66" s="304"/>
      <c r="M66" s="305"/>
      <c r="N66"/>
      <c r="O66"/>
      <c r="P66"/>
      <c r="Q66"/>
    </row>
    <row r="67" spans="1:17" s="204" customFormat="1" ht="17.25" customHeight="1">
      <c r="A67" s="649"/>
      <c r="B67" s="312"/>
      <c r="C67" s="313"/>
      <c r="D67" s="313"/>
      <c r="E67" s="314"/>
      <c r="F67" s="312"/>
      <c r="G67" s="313"/>
      <c r="H67" s="313"/>
      <c r="I67" s="314"/>
      <c r="J67" s="312"/>
      <c r="K67" s="313"/>
      <c r="L67" s="313"/>
      <c r="M67" s="314"/>
      <c r="N67"/>
      <c r="O67"/>
      <c r="P67"/>
      <c r="Q67"/>
    </row>
    <row r="68" spans="1:17" s="204" customFormat="1" ht="17.25" customHeight="1">
      <c r="A68" s="645" t="s">
        <v>332</v>
      </c>
      <c r="B68" s="645"/>
      <c r="C68" s="645"/>
      <c r="D68" s="645"/>
      <c r="E68" s="645"/>
      <c r="F68" s="645"/>
      <c r="G68"/>
      <c r="H68"/>
      <c r="I68"/>
      <c r="J68"/>
      <c r="K68"/>
      <c r="L68"/>
      <c r="M68"/>
      <c r="N68"/>
      <c r="O68"/>
      <c r="P68"/>
      <c r="Q68"/>
    </row>
    <row r="69" spans="1:17" s="204" customFormat="1" ht="17.25" customHeight="1">
      <c r="A69" s="645" t="s">
        <v>333</v>
      </c>
      <c r="B69" s="645"/>
      <c r="C69" s="645"/>
      <c r="D69" s="645"/>
      <c r="E69" s="645"/>
      <c r="F69" s="645"/>
      <c r="G69"/>
      <c r="H69"/>
      <c r="I69"/>
      <c r="J69"/>
      <c r="K69"/>
      <c r="L69"/>
      <c r="M69"/>
      <c r="N69"/>
      <c r="O69"/>
      <c r="P69"/>
      <c r="Q69"/>
    </row>
    <row r="70" spans="1:17" s="204" customFormat="1" ht="17.25" customHeight="1">
      <c r="A70" s="645" t="s">
        <v>334</v>
      </c>
      <c r="B70" s="645"/>
      <c r="C70" s="645"/>
      <c r="D70" s="645"/>
      <c r="E70" s="645"/>
      <c r="F70" s="315"/>
      <c r="G70"/>
      <c r="H70"/>
      <c r="I70"/>
      <c r="J70"/>
      <c r="K70"/>
      <c r="L70"/>
      <c r="M70"/>
      <c r="N70"/>
      <c r="O70"/>
      <c r="P70"/>
      <c r="Q70"/>
    </row>
    <row r="71" spans="1:17" s="204" customFormat="1" ht="17.25" customHeight="1">
      <c r="A71" s="645" t="s">
        <v>335</v>
      </c>
      <c r="B71" s="645"/>
      <c r="C71" s="645"/>
      <c r="D71" s="645"/>
      <c r="E71" s="645"/>
      <c r="F71" s="315"/>
      <c r="G71"/>
      <c r="H71"/>
      <c r="I71"/>
      <c r="J71"/>
      <c r="K71"/>
      <c r="L71"/>
      <c r="M71"/>
      <c r="N71"/>
      <c r="O71"/>
      <c r="P71"/>
      <c r="Q71"/>
    </row>
    <row r="72" spans="1:17" s="204" customFormat="1" ht="17.25" customHeight="1">
      <c r="A72" s="316"/>
      <c r="B72" s="317"/>
      <c r="C72" s="317"/>
      <c r="D72" s="317"/>
      <c r="E72" s="317"/>
      <c r="F72" s="316"/>
      <c r="G72"/>
      <c r="H72"/>
      <c r="I72"/>
      <c r="J72"/>
      <c r="K72"/>
      <c r="L72"/>
      <c r="M72"/>
      <c r="N72"/>
      <c r="O72"/>
      <c r="P72"/>
      <c r="Q72"/>
    </row>
    <row r="73" spans="1:17" s="204" customFormat="1" ht="19.5" customHeight="1">
      <c r="A73" s="318"/>
      <c r="B73" s="319"/>
      <c r="C73" s="319"/>
      <c r="D73" s="319"/>
      <c r="E73" s="234"/>
      <c r="F73" s="234"/>
      <c r="G73"/>
      <c r="H73"/>
      <c r="I73"/>
      <c r="J73"/>
      <c r="K73"/>
      <c r="L73"/>
      <c r="M73"/>
      <c r="N73"/>
      <c r="O73"/>
      <c r="P73"/>
      <c r="Q73"/>
    </row>
    <row r="74" spans="1:17" s="204" customFormat="1" ht="19.5" customHeight="1">
      <c r="A74" s="646" t="s">
        <v>336</v>
      </c>
      <c r="B74" s="646"/>
      <c r="C74" s="646"/>
      <c r="D74" s="646"/>
      <c r="E74" s="646"/>
      <c r="F74" s="646"/>
      <c r="G74" s="646"/>
      <c r="H74"/>
      <c r="I74"/>
      <c r="J74"/>
      <c r="K74"/>
      <c r="L74"/>
      <c r="M74"/>
      <c r="N74"/>
      <c r="O74"/>
      <c r="P74"/>
      <c r="Q74"/>
    </row>
    <row r="75" spans="1:17" ht="17.399999999999999" customHeight="1">
      <c r="A75" s="647" t="s">
        <v>6</v>
      </c>
      <c r="B75" s="648" t="s">
        <v>337</v>
      </c>
      <c r="C75" s="648"/>
      <c r="D75" s="648"/>
      <c r="E75" s="648"/>
      <c r="F75" s="648"/>
      <c r="G75" s="648"/>
      <c r="H75" s="641" t="s">
        <v>338</v>
      </c>
      <c r="I75" s="641"/>
      <c r="J75" s="641"/>
      <c r="K75" s="641"/>
      <c r="L75" s="641"/>
      <c r="M75" s="641"/>
    </row>
    <row r="76" spans="1:17" ht="30.75" customHeight="1">
      <c r="A76" s="647"/>
      <c r="B76" s="642" t="s">
        <v>339</v>
      </c>
      <c r="C76" s="642"/>
      <c r="D76" s="643" t="s">
        <v>340</v>
      </c>
      <c r="E76" s="643"/>
      <c r="F76" s="644" t="s">
        <v>341</v>
      </c>
      <c r="G76" s="644"/>
      <c r="H76" s="642" t="s">
        <v>339</v>
      </c>
      <c r="I76" s="642"/>
      <c r="J76" s="643" t="s">
        <v>340</v>
      </c>
      <c r="K76" s="643"/>
      <c r="L76" s="644" t="s">
        <v>341</v>
      </c>
      <c r="M76" s="644"/>
    </row>
    <row r="77" spans="1:17" ht="34.5" customHeight="1">
      <c r="A77" s="647"/>
      <c r="B77" s="321" t="s">
        <v>330</v>
      </c>
      <c r="C77" s="322" t="s">
        <v>331</v>
      </c>
      <c r="D77" s="322" t="s">
        <v>330</v>
      </c>
      <c r="E77" s="322" t="s">
        <v>331</v>
      </c>
      <c r="F77" s="322" t="s">
        <v>330</v>
      </c>
      <c r="G77" s="323" t="s">
        <v>331</v>
      </c>
      <c r="H77" s="321" t="s">
        <v>330</v>
      </c>
      <c r="I77" s="322" t="s">
        <v>331</v>
      </c>
      <c r="J77" s="322" t="s">
        <v>330</v>
      </c>
      <c r="K77" s="322" t="s">
        <v>331</v>
      </c>
      <c r="L77" s="322" t="s">
        <v>330</v>
      </c>
      <c r="M77" s="323" t="s">
        <v>331</v>
      </c>
    </row>
    <row r="78" spans="1:17" ht="21" customHeight="1">
      <c r="A78" s="647"/>
      <c r="B78" s="277" t="s">
        <v>58</v>
      </c>
      <c r="C78" s="40" t="s">
        <v>58</v>
      </c>
      <c r="D78" s="40" t="s">
        <v>58</v>
      </c>
      <c r="E78" s="40" t="s">
        <v>58</v>
      </c>
      <c r="F78" s="40" t="s">
        <v>58</v>
      </c>
      <c r="G78" s="211" t="s">
        <v>58</v>
      </c>
      <c r="H78" s="277" t="s">
        <v>58</v>
      </c>
      <c r="I78" s="40" t="s">
        <v>58</v>
      </c>
      <c r="J78" s="40" t="s">
        <v>58</v>
      </c>
      <c r="K78" s="40" t="s">
        <v>58</v>
      </c>
      <c r="L78" s="40" t="s">
        <v>58</v>
      </c>
      <c r="M78" s="211" t="s">
        <v>58</v>
      </c>
    </row>
    <row r="79" spans="1:17" ht="17.25" customHeight="1">
      <c r="A79" s="638">
        <v>103</v>
      </c>
      <c r="B79" s="324">
        <v>15</v>
      </c>
      <c r="C79" s="325">
        <v>174</v>
      </c>
      <c r="D79" s="325">
        <v>7</v>
      </c>
      <c r="E79" s="325">
        <v>49</v>
      </c>
      <c r="F79" s="325">
        <v>8</v>
      </c>
      <c r="G79" s="326">
        <v>125</v>
      </c>
      <c r="H79" s="143">
        <v>15</v>
      </c>
      <c r="I79" s="279">
        <v>67</v>
      </c>
      <c r="J79" s="279">
        <v>6</v>
      </c>
      <c r="K79" s="279">
        <v>29</v>
      </c>
      <c r="L79" s="279">
        <v>9</v>
      </c>
      <c r="M79" s="280">
        <v>38</v>
      </c>
    </row>
    <row r="80" spans="1:17" ht="17.25" customHeight="1">
      <c r="A80" s="638"/>
      <c r="B80" s="310">
        <v>7.5899999999999995E-2</v>
      </c>
      <c r="C80" s="310">
        <v>0.79859999999999998</v>
      </c>
      <c r="D80" s="310">
        <v>4.4900000000000002E-2</v>
      </c>
      <c r="E80" s="310">
        <v>0.31409999999999999</v>
      </c>
      <c r="F80" s="310">
        <v>3.1E-2</v>
      </c>
      <c r="G80" s="310">
        <v>0.48449999999999999</v>
      </c>
      <c r="H80" s="310">
        <v>7.3400000000000007E-2</v>
      </c>
      <c r="I80" s="310">
        <v>0.3332</v>
      </c>
      <c r="J80" s="310">
        <v>3.85E-2</v>
      </c>
      <c r="K80" s="310">
        <v>0.18590000000000001</v>
      </c>
      <c r="L80" s="310">
        <v>3.49E-2</v>
      </c>
      <c r="M80" s="310">
        <v>0.14729999999999999</v>
      </c>
    </row>
    <row r="81" spans="1:13" ht="17.25" customHeight="1">
      <c r="A81" s="639">
        <v>104</v>
      </c>
      <c r="B81" s="327">
        <v>34</v>
      </c>
      <c r="C81" s="328">
        <v>121</v>
      </c>
      <c r="D81" s="328">
        <v>5</v>
      </c>
      <c r="E81" s="328">
        <v>63</v>
      </c>
      <c r="F81" s="328">
        <v>24</v>
      </c>
      <c r="G81" s="329">
        <v>87</v>
      </c>
      <c r="H81" s="143">
        <v>18</v>
      </c>
      <c r="I81" s="279">
        <v>65</v>
      </c>
      <c r="J81" s="279">
        <v>7</v>
      </c>
      <c r="K81" s="279">
        <v>9</v>
      </c>
      <c r="L81" s="279">
        <v>11</v>
      </c>
      <c r="M81" s="280">
        <v>56</v>
      </c>
    </row>
    <row r="82" spans="1:13" ht="17.25" customHeight="1">
      <c r="A82" s="639"/>
      <c r="B82" s="310">
        <v>0.08</v>
      </c>
      <c r="C82" s="310">
        <v>0.28000000000000003</v>
      </c>
      <c r="D82" s="310">
        <v>3.1099999999999999E-2</v>
      </c>
      <c r="E82" s="310">
        <v>0.39129999999999998</v>
      </c>
      <c r="F82" s="310">
        <v>0.09</v>
      </c>
      <c r="G82" s="310">
        <v>0.32700000000000001</v>
      </c>
      <c r="H82" s="310">
        <v>4.2200000000000001E-2</v>
      </c>
      <c r="I82" s="310">
        <v>0.1522</v>
      </c>
      <c r="J82" s="310">
        <v>4.3499999999999997E-2</v>
      </c>
      <c r="K82" s="310">
        <v>5.5899999999999998E-2</v>
      </c>
      <c r="L82" s="310">
        <v>4.1399999999999999E-2</v>
      </c>
      <c r="M82" s="310">
        <v>0.21049999999999999</v>
      </c>
    </row>
    <row r="83" spans="1:13" ht="17.25" customHeight="1">
      <c r="A83" s="640">
        <v>105</v>
      </c>
      <c r="B83" s="327"/>
      <c r="C83" s="328"/>
      <c r="D83" s="328"/>
      <c r="E83" s="328"/>
      <c r="F83" s="328"/>
      <c r="G83" s="329"/>
      <c r="H83" s="286"/>
      <c r="I83" s="287"/>
      <c r="J83" s="287"/>
      <c r="K83" s="287"/>
      <c r="L83" s="287"/>
      <c r="M83" s="288"/>
    </row>
    <row r="84" spans="1:13" ht="17.25" customHeight="1">
      <c r="A84" s="640"/>
      <c r="B84" s="330"/>
      <c r="C84" s="331"/>
      <c r="D84" s="331"/>
      <c r="E84" s="331"/>
      <c r="F84" s="331"/>
      <c r="G84" s="332"/>
      <c r="H84" s="296"/>
      <c r="I84" s="297"/>
      <c r="J84" s="297"/>
      <c r="K84" s="297"/>
      <c r="L84" s="297"/>
      <c r="M84" s="298"/>
    </row>
  </sheetData>
  <mergeCells count="53">
    <mergeCell ref="A2:D2"/>
    <mergeCell ref="A3:A5"/>
    <mergeCell ref="B3:D3"/>
    <mergeCell ref="A9:F9"/>
    <mergeCell ref="A10:G10"/>
    <mergeCell ref="A13:A14"/>
    <mergeCell ref="A15:A16"/>
    <mergeCell ref="A17:A18"/>
    <mergeCell ref="A19:A20"/>
    <mergeCell ref="A27:C27"/>
    <mergeCell ref="A30:C30"/>
    <mergeCell ref="A31:B31"/>
    <mergeCell ref="C31:G31"/>
    <mergeCell ref="H31:L31"/>
    <mergeCell ref="M31:Q31"/>
    <mergeCell ref="A32:A33"/>
    <mergeCell ref="B32:B33"/>
    <mergeCell ref="A34:A35"/>
    <mergeCell ref="B34:B35"/>
    <mergeCell ref="A36:A37"/>
    <mergeCell ref="B36:B37"/>
    <mergeCell ref="A38:A39"/>
    <mergeCell ref="B38:B39"/>
    <mergeCell ref="A40:F40"/>
    <mergeCell ref="A41:C41"/>
    <mergeCell ref="D41:J41"/>
    <mergeCell ref="A42:C42"/>
    <mergeCell ref="D42:J42"/>
    <mergeCell ref="A58:G58"/>
    <mergeCell ref="A59:A61"/>
    <mergeCell ref="B59:E59"/>
    <mergeCell ref="F59:I59"/>
    <mergeCell ref="J59:M59"/>
    <mergeCell ref="A62:A63"/>
    <mergeCell ref="A64:A65"/>
    <mergeCell ref="A66:A67"/>
    <mergeCell ref="A68:F68"/>
    <mergeCell ref="A69:F69"/>
    <mergeCell ref="A70:E70"/>
    <mergeCell ref="A71:E71"/>
    <mergeCell ref="A74:G74"/>
    <mergeCell ref="A75:A78"/>
    <mergeCell ref="B75:G75"/>
    <mergeCell ref="A79:A80"/>
    <mergeCell ref="A81:A82"/>
    <mergeCell ref="A83:A84"/>
    <mergeCell ref="H75:M75"/>
    <mergeCell ref="B76:C76"/>
    <mergeCell ref="D76:E76"/>
    <mergeCell ref="F76:G76"/>
    <mergeCell ref="H76:I76"/>
    <mergeCell ref="J76:K76"/>
    <mergeCell ref="L76:M76"/>
  </mergeCells>
  <phoneticPr fontId="29" type="noConversion"/>
  <pageMargins left="0.7" right="0.7" top="0.75" bottom="0.75" header="0.51180555555555496" footer="0.51180555555555496"/>
  <pageSetup paperSize="0" scale="0" firstPageNumber="0" fitToHeight="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zoomScaleNormal="100" workbookViewId="0">
      <selection activeCell="D6" sqref="D6"/>
    </sheetView>
  </sheetViews>
  <sheetFormatPr defaultRowHeight="16.2"/>
  <cols>
    <col min="1" max="1" width="22.44140625" style="204"/>
    <col min="2" max="2" width="26.88671875" style="204"/>
    <col min="3" max="3" width="13" style="204"/>
    <col min="4" max="5" width="22.44140625" style="204"/>
    <col min="6" max="1025" width="9.5546875"/>
  </cols>
  <sheetData>
    <row r="1" spans="1:5" ht="17.25" customHeight="1">
      <c r="A1" s="668" t="s">
        <v>342</v>
      </c>
      <c r="B1" s="668"/>
      <c r="C1" s="668"/>
      <c r="D1" s="668"/>
      <c r="E1" s="668"/>
    </row>
    <row r="2" spans="1:5" ht="17.25" customHeight="1">
      <c r="A2" s="669" t="s">
        <v>343</v>
      </c>
      <c r="B2" s="669"/>
      <c r="C2" s="669"/>
      <c r="D2" s="669"/>
      <c r="E2" s="669"/>
    </row>
    <row r="3" spans="1:5" ht="27.6">
      <c r="A3" s="333"/>
      <c r="B3" s="334" t="s">
        <v>344</v>
      </c>
      <c r="C3" s="335" t="s">
        <v>137</v>
      </c>
      <c r="D3" s="335" t="s">
        <v>345</v>
      </c>
      <c r="E3" s="336" t="s">
        <v>346</v>
      </c>
    </row>
    <row r="4" spans="1:5" ht="17.25" customHeight="1">
      <c r="A4" s="670" t="s">
        <v>347</v>
      </c>
      <c r="B4" s="287" t="s">
        <v>399</v>
      </c>
      <c r="C4" s="302"/>
      <c r="D4" s="302" t="s">
        <v>400</v>
      </c>
      <c r="E4" s="303">
        <v>18</v>
      </c>
    </row>
    <row r="5" spans="1:5">
      <c r="A5" s="670"/>
      <c r="B5" s="287" t="s">
        <v>401</v>
      </c>
      <c r="C5" s="304"/>
      <c r="D5" s="304" t="s">
        <v>402</v>
      </c>
      <c r="E5" s="337">
        <v>20</v>
      </c>
    </row>
    <row r="6" spans="1:5">
      <c r="A6" s="670"/>
      <c r="B6" s="287"/>
      <c r="C6" s="304"/>
      <c r="D6" s="304"/>
      <c r="E6" s="337"/>
    </row>
    <row r="7" spans="1:5">
      <c r="A7" s="670"/>
      <c r="B7" s="287"/>
      <c r="C7" s="304"/>
      <c r="D7" s="304"/>
      <c r="E7" s="337"/>
    </row>
    <row r="8" spans="1:5">
      <c r="A8" s="670"/>
      <c r="B8" s="287"/>
      <c r="C8" s="304"/>
      <c r="D8" s="304"/>
      <c r="E8" s="337"/>
    </row>
    <row r="9" spans="1:5">
      <c r="A9" s="670"/>
      <c r="B9" s="287"/>
      <c r="C9" s="304"/>
      <c r="D9" s="304"/>
      <c r="E9" s="337"/>
    </row>
    <row r="10" spans="1:5">
      <c r="A10" s="670"/>
      <c r="B10" s="287"/>
      <c r="C10" s="304"/>
      <c r="D10" s="304"/>
      <c r="E10" s="337"/>
    </row>
    <row r="11" spans="1:5">
      <c r="A11" s="670"/>
      <c r="B11" s="287"/>
      <c r="C11" s="304"/>
      <c r="D11" s="304"/>
      <c r="E11" s="337"/>
    </row>
    <row r="12" spans="1:5">
      <c r="A12" s="670"/>
      <c r="B12" s="287"/>
      <c r="C12" s="304"/>
      <c r="D12" s="304"/>
      <c r="E12" s="337"/>
    </row>
    <row r="13" spans="1:5">
      <c r="A13" s="670"/>
      <c r="B13" s="287"/>
      <c r="C13" s="304"/>
      <c r="D13" s="304"/>
      <c r="E13" s="337"/>
    </row>
    <row r="14" spans="1:5">
      <c r="A14" s="670"/>
      <c r="B14" s="287"/>
      <c r="C14" s="304"/>
      <c r="D14" s="304"/>
      <c r="E14" s="337"/>
    </row>
    <row r="15" spans="1:5" ht="17.25" customHeight="1">
      <c r="A15" s="670" t="s">
        <v>348</v>
      </c>
      <c r="B15" s="287"/>
      <c r="C15" s="304"/>
      <c r="D15" s="304"/>
      <c r="E15" s="337"/>
    </row>
    <row r="16" spans="1:5">
      <c r="A16" s="670"/>
      <c r="B16" s="287"/>
      <c r="C16" s="304"/>
      <c r="D16" s="304"/>
      <c r="E16" s="337"/>
    </row>
    <row r="17" spans="1:5">
      <c r="A17" s="670"/>
      <c r="B17" s="287"/>
      <c r="C17" s="304"/>
      <c r="D17" s="304"/>
      <c r="E17" s="337"/>
    </row>
    <row r="18" spans="1:5">
      <c r="A18" s="670"/>
      <c r="B18" s="287"/>
      <c r="C18" s="304"/>
      <c r="D18" s="304"/>
      <c r="E18" s="337"/>
    </row>
    <row r="19" spans="1:5">
      <c r="A19" s="670"/>
      <c r="B19" s="287"/>
      <c r="C19" s="304"/>
      <c r="D19" s="304"/>
      <c r="E19" s="337"/>
    </row>
    <row r="20" spans="1:5">
      <c r="A20" s="670"/>
      <c r="B20" s="287"/>
      <c r="C20" s="304"/>
      <c r="D20" s="304"/>
      <c r="E20" s="337"/>
    </row>
    <row r="21" spans="1:5">
      <c r="A21" s="670"/>
      <c r="B21" s="287"/>
      <c r="C21" s="304"/>
      <c r="D21" s="304"/>
      <c r="E21" s="337"/>
    </row>
    <row r="22" spans="1:5">
      <c r="A22" s="670"/>
      <c r="B22" s="287"/>
      <c r="C22" s="304"/>
      <c r="D22" s="304"/>
      <c r="E22" s="337"/>
    </row>
    <row r="23" spans="1:5">
      <c r="A23" s="670"/>
      <c r="B23" s="287"/>
      <c r="C23" s="304"/>
      <c r="D23" s="304"/>
      <c r="E23" s="337"/>
    </row>
    <row r="24" spans="1:5">
      <c r="A24" s="670"/>
      <c r="B24" s="287"/>
      <c r="C24" s="304"/>
      <c r="D24" s="304"/>
      <c r="E24" s="337"/>
    </row>
    <row r="25" spans="1:5">
      <c r="A25" s="670"/>
      <c r="B25" s="287"/>
      <c r="C25" s="304"/>
      <c r="D25" s="304"/>
      <c r="E25" s="337"/>
    </row>
    <row r="26" spans="1:5" ht="17.25" customHeight="1">
      <c r="A26" s="671" t="s">
        <v>349</v>
      </c>
      <c r="B26" s="287"/>
      <c r="C26" s="304"/>
      <c r="D26" s="304"/>
      <c r="E26" s="337"/>
    </row>
    <row r="27" spans="1:5">
      <c r="A27" s="671"/>
      <c r="B27" s="287"/>
      <c r="C27" s="304"/>
      <c r="D27" s="304"/>
      <c r="E27" s="337"/>
    </row>
    <row r="28" spans="1:5">
      <c r="A28" s="671"/>
      <c r="B28" s="287"/>
      <c r="C28" s="304"/>
      <c r="D28" s="304"/>
      <c r="E28" s="337"/>
    </row>
    <row r="29" spans="1:5">
      <c r="A29" s="671"/>
      <c r="B29" s="287"/>
      <c r="C29" s="304"/>
      <c r="D29" s="304"/>
      <c r="E29" s="337"/>
    </row>
    <row r="30" spans="1:5">
      <c r="A30" s="671"/>
      <c r="B30" s="287"/>
      <c r="C30" s="304"/>
      <c r="D30" s="304"/>
      <c r="E30" s="337"/>
    </row>
    <row r="31" spans="1:5">
      <c r="A31" s="671"/>
      <c r="B31" s="287"/>
      <c r="C31" s="304"/>
      <c r="D31" s="304"/>
      <c r="E31" s="337"/>
    </row>
    <row r="32" spans="1:5">
      <c r="A32" s="671"/>
      <c r="B32" s="287"/>
      <c r="C32" s="304"/>
      <c r="D32" s="304"/>
      <c r="E32" s="337"/>
    </row>
    <row r="33" spans="1:5">
      <c r="A33" s="671"/>
      <c r="B33" s="287"/>
      <c r="C33" s="304"/>
      <c r="D33" s="304"/>
      <c r="E33" s="337"/>
    </row>
    <row r="34" spans="1:5">
      <c r="A34" s="671"/>
      <c r="B34" s="297"/>
      <c r="C34" s="338"/>
      <c r="D34" s="338"/>
      <c r="E34" s="339"/>
    </row>
    <row r="35" spans="1:5">
      <c r="A35" s="204" t="s">
        <v>350</v>
      </c>
    </row>
  </sheetData>
  <mergeCells count="5">
    <mergeCell ref="A1:E1"/>
    <mergeCell ref="A2:E2"/>
    <mergeCell ref="A4:A14"/>
    <mergeCell ref="A15:A25"/>
    <mergeCell ref="A26:A34"/>
  </mergeCells>
  <phoneticPr fontId="29" type="noConversion"/>
  <dataValidations count="2">
    <dataValidation type="list" allowBlank="1" showInputMessage="1" showErrorMessage="1" sqref="B5:B34">
      <formula1>"教師增能,學生學習,行政研習,教師交流,學生交流"</formula1>
      <formula2>0</formula2>
    </dataValidation>
    <dataValidation type="list" allowBlank="1" showInputMessage="1" showErrorMessage="1" sqref="B4">
      <formula1>"教師增能,學生學習,行政研習,教師交流,學生交流,其他(選此項目者，請自行填入其他欄)"</formula1>
      <formula2>0</formula2>
    </dataValidation>
  </dataValidations>
  <pageMargins left="0.7" right="0.7" top="0.75" bottom="0.75" header="0.51180555555555496" footer="0.51180555555555496"/>
  <pageSetup paperSize="0" scale="0" firstPageNumber="0" fitToHeight="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A25" zoomScaleNormal="100" workbookViewId="0">
      <selection activeCell="C19" sqref="C19"/>
    </sheetView>
  </sheetViews>
  <sheetFormatPr defaultRowHeight="16.2"/>
  <cols>
    <col min="1" max="1" width="12.88671875"/>
    <col min="2" max="2" width="25.109375"/>
    <col min="3" max="3" width="40.109375"/>
    <col min="4" max="4" width="25.5546875"/>
    <col min="5" max="5" width="17.5546875"/>
    <col min="6" max="7" width="13.6640625"/>
    <col min="8" max="9" width="9.5546875"/>
    <col min="10" max="10" width="12.88671875"/>
    <col min="11" max="12" width="9.5546875"/>
    <col min="13" max="13" width="25.5546875"/>
    <col min="14" max="1025" width="9.5546875"/>
  </cols>
  <sheetData>
    <row r="1" spans="1:12">
      <c r="A1" s="680" t="s">
        <v>351</v>
      </c>
      <c r="B1" s="680"/>
      <c r="C1" s="680"/>
      <c r="D1" s="680"/>
      <c r="E1" s="680"/>
      <c r="F1" s="680"/>
    </row>
    <row r="2" spans="1:12">
      <c r="A2" s="340" t="s">
        <v>352</v>
      </c>
      <c r="B2" s="681" t="str">
        <f>'x-1學校概要及圖書館運用'!C4</f>
        <v>國立東石高級中學</v>
      </c>
      <c r="C2" s="681"/>
      <c r="D2" s="681"/>
      <c r="E2" s="681"/>
      <c r="F2" s="681"/>
      <c r="G2" s="1"/>
      <c r="H2" s="1"/>
      <c r="I2" s="1"/>
      <c r="J2" s="1"/>
      <c r="K2" s="1"/>
      <c r="L2" s="1"/>
    </row>
    <row r="3" spans="1:12">
      <c r="A3" s="341"/>
      <c r="B3" s="342"/>
      <c r="C3" s="342"/>
      <c r="D3" s="342"/>
      <c r="E3" s="342"/>
      <c r="F3" s="342"/>
      <c r="G3" s="1"/>
      <c r="H3" s="1"/>
      <c r="I3" s="1"/>
      <c r="J3" s="1"/>
      <c r="K3" s="1"/>
      <c r="L3" s="1"/>
    </row>
    <row r="4" spans="1:12">
      <c r="A4" s="343" t="s">
        <v>353</v>
      </c>
      <c r="B4" s="344"/>
      <c r="C4" s="344"/>
      <c r="D4" s="344"/>
      <c r="E4" s="344"/>
      <c r="F4" s="344"/>
      <c r="G4" s="1"/>
      <c r="H4" s="1"/>
      <c r="I4" s="1"/>
      <c r="J4" s="1"/>
      <c r="K4" s="1"/>
      <c r="L4" s="1"/>
    </row>
    <row r="5" spans="1:12" ht="17.399999999999999" customHeight="1">
      <c r="A5" s="674" t="s">
        <v>354</v>
      </c>
      <c r="B5" s="674" t="s">
        <v>355</v>
      </c>
      <c r="C5" s="679" t="s">
        <v>356</v>
      </c>
      <c r="D5" s="679"/>
      <c r="E5" s="679" t="s">
        <v>357</v>
      </c>
      <c r="F5" s="679"/>
      <c r="G5" s="346"/>
      <c r="H5" s="1"/>
      <c r="I5" s="1"/>
      <c r="J5" s="1"/>
      <c r="K5" s="1"/>
      <c r="L5" s="1"/>
    </row>
    <row r="6" spans="1:12">
      <c r="A6" s="674"/>
      <c r="B6" s="674"/>
      <c r="C6" s="254" t="s">
        <v>358</v>
      </c>
      <c r="D6" s="254" t="s">
        <v>165</v>
      </c>
      <c r="E6" s="254" t="s">
        <v>358</v>
      </c>
      <c r="F6" s="254" t="s">
        <v>165</v>
      </c>
      <c r="G6" s="346"/>
      <c r="H6" s="1"/>
      <c r="I6" s="1"/>
      <c r="J6" s="1"/>
      <c r="K6" s="1"/>
      <c r="L6" s="1"/>
    </row>
    <row r="7" spans="1:12">
      <c r="A7" s="347">
        <f>'x-4學校評鑑結果與等第'!B3</f>
        <v>0</v>
      </c>
      <c r="B7" s="347">
        <f>COUNTA('x-4學校評鑑結果與等第'!C5:C20)</f>
        <v>9</v>
      </c>
      <c r="C7" s="347">
        <f>SUM(COUNTIF('x-4學校評鑑結果與等第'!C5:C20,{"優","優等","&gt;=90","1等","一等","一","1"})*{1,1,1,1,1,1,1})</f>
        <v>6</v>
      </c>
      <c r="D7" s="347">
        <f>C7/B7</f>
        <v>0.66666666666666663</v>
      </c>
      <c r="E7" s="347">
        <f>SUM(COUNTIF('x-4學校評鑑結果與等第'!C5:C20,{"乙","乙等","&lt;80","3等","三等","三","3","丙","丙等","4等","四等","四","4","丁","丁等","5等","五等","五","5"})*{1,1,1,1,1,1,1,1,1,1,1,1,1,1,1,1,1,1,1})</f>
        <v>0</v>
      </c>
      <c r="F7" s="347">
        <f>E7/B7</f>
        <v>0</v>
      </c>
      <c r="G7" s="346"/>
      <c r="H7" s="1"/>
      <c r="I7" s="1"/>
      <c r="J7" s="1"/>
      <c r="K7" s="1"/>
      <c r="L7" s="1"/>
    </row>
    <row r="8" spans="1:12">
      <c r="A8" s="348"/>
      <c r="B8" s="348"/>
      <c r="C8" s="346"/>
      <c r="D8" s="346"/>
      <c r="E8" s="346"/>
      <c r="F8" s="346"/>
      <c r="G8" s="346"/>
      <c r="H8" s="1"/>
      <c r="I8" s="1"/>
      <c r="J8" s="1"/>
      <c r="K8" s="1"/>
      <c r="L8" s="1"/>
    </row>
    <row r="9" spans="1:12">
      <c r="A9" s="349" t="s">
        <v>359</v>
      </c>
      <c r="B9" s="348"/>
      <c r="C9" s="348"/>
      <c r="D9" s="348"/>
      <c r="E9" s="348"/>
      <c r="F9" s="348"/>
      <c r="G9" s="1"/>
      <c r="H9" s="1"/>
      <c r="I9" s="1"/>
      <c r="J9" s="1"/>
      <c r="K9" s="1"/>
      <c r="L9" s="1"/>
    </row>
    <row r="10" spans="1:12" ht="17.399999999999999" customHeight="1">
      <c r="A10" s="642" t="s">
        <v>6</v>
      </c>
      <c r="B10" s="345" t="s">
        <v>157</v>
      </c>
      <c r="C10" s="350" t="s">
        <v>360</v>
      </c>
      <c r="D10" s="350" t="s">
        <v>361</v>
      </c>
      <c r="E10" s="672" t="s">
        <v>160</v>
      </c>
      <c r="F10" s="672"/>
      <c r="G10" s="1"/>
      <c r="H10" s="1"/>
      <c r="I10" s="1"/>
      <c r="J10" s="1"/>
      <c r="K10" s="1"/>
      <c r="L10" s="1"/>
    </row>
    <row r="11" spans="1:12">
      <c r="A11" s="642"/>
      <c r="B11" s="320" t="s">
        <v>362</v>
      </c>
      <c r="C11" s="320" t="s">
        <v>165</v>
      </c>
      <c r="D11" s="254" t="s">
        <v>165</v>
      </c>
      <c r="E11" s="241" t="s">
        <v>363</v>
      </c>
      <c r="F11" s="351" t="s">
        <v>364</v>
      </c>
      <c r="G11" s="1"/>
      <c r="H11" s="1"/>
      <c r="I11" s="1"/>
      <c r="J11" s="1"/>
      <c r="K11" s="1"/>
      <c r="L11" s="1"/>
    </row>
    <row r="12" spans="1:12">
      <c r="A12" s="278">
        <v>104</v>
      </c>
      <c r="B12" s="352">
        <f>'x-3組織學習與績效'!B5</f>
        <v>25</v>
      </c>
      <c r="C12" s="352">
        <f>'x-3組織學習與績效'!F5</f>
        <v>0.59</v>
      </c>
      <c r="D12" s="473">
        <f>'x-3組織學習與績效'!F54</f>
        <v>1</v>
      </c>
      <c r="E12" s="347">
        <f>'x-3組織學習與績效'!I5</f>
        <v>0</v>
      </c>
      <c r="F12" s="353">
        <f>'x-3組織學習與績效'!K5</f>
        <v>30</v>
      </c>
      <c r="G12" s="1"/>
      <c r="H12" s="1"/>
      <c r="I12" s="1"/>
      <c r="J12" s="1"/>
      <c r="K12" s="1"/>
      <c r="L12" s="1"/>
    </row>
    <row r="13" spans="1:12">
      <c r="A13" s="278">
        <v>105</v>
      </c>
      <c r="B13" s="352">
        <f>'x-3組織學習與績效'!B8</f>
        <v>0</v>
      </c>
      <c r="C13" s="352">
        <f>'x-3組織學習與績效'!F8</f>
        <v>0</v>
      </c>
      <c r="D13" s="347">
        <f>'x-3組織學習與績效'!F58</f>
        <v>0</v>
      </c>
      <c r="E13" s="347">
        <f>'x-3組織學習與績效'!I8</f>
        <v>0</v>
      </c>
      <c r="F13" s="353">
        <f>'x-3組織學習與績效'!I8</f>
        <v>0</v>
      </c>
      <c r="G13" s="1"/>
      <c r="H13" s="1"/>
      <c r="I13" s="1"/>
      <c r="J13" s="1"/>
      <c r="K13" s="1"/>
      <c r="L13" s="1"/>
    </row>
    <row r="14" spans="1:12">
      <c r="A14" s="292">
        <v>106</v>
      </c>
      <c r="B14" s="352">
        <f>'x-3組織學習與績效'!B11</f>
        <v>0</v>
      </c>
      <c r="C14" s="354">
        <f>'x-3組織學習與績效'!F11</f>
        <v>0</v>
      </c>
      <c r="D14" s="355">
        <f>'x-3組織學習與績效'!F62</f>
        <v>0</v>
      </c>
      <c r="E14" s="355">
        <f>'x-3組織學習與績效'!I11</f>
        <v>0</v>
      </c>
      <c r="F14" s="356">
        <f>'x-3組織學習與績效'!I11</f>
        <v>0</v>
      </c>
      <c r="G14" s="1"/>
      <c r="H14" s="1"/>
      <c r="I14" s="1"/>
      <c r="J14" s="1"/>
      <c r="K14" s="1"/>
      <c r="L14" s="1"/>
    </row>
    <row r="15" spans="1:12" s="204" customFormat="1">
      <c r="A15" s="357"/>
      <c r="B15" s="358"/>
      <c r="C15" s="358"/>
      <c r="D15" s="346"/>
      <c r="E15" s="346"/>
      <c r="F15" s="346"/>
      <c r="G15" s="359"/>
      <c r="H15" s="359"/>
      <c r="I15" s="359"/>
      <c r="J15" s="359"/>
      <c r="K15" s="359"/>
      <c r="L15" s="359"/>
    </row>
    <row r="16" spans="1:12">
      <c r="A16" s="360" t="s">
        <v>365</v>
      </c>
      <c r="B16" s="1"/>
      <c r="C16" s="1"/>
      <c r="D16" s="1"/>
      <c r="E16" s="1"/>
      <c r="F16" s="1"/>
      <c r="G16" s="1"/>
      <c r="H16" s="1"/>
      <c r="I16" s="1"/>
      <c r="J16" s="1"/>
      <c r="K16" s="1"/>
      <c r="L16" s="1"/>
    </row>
    <row r="17" spans="1:13" ht="17.399999999999999" customHeight="1">
      <c r="A17" s="676" t="s">
        <v>6</v>
      </c>
      <c r="B17" s="361" t="s">
        <v>366</v>
      </c>
      <c r="C17" s="362" t="s">
        <v>120</v>
      </c>
      <c r="D17" s="1"/>
      <c r="E17" s="1"/>
      <c r="F17" s="1"/>
      <c r="G17" s="1"/>
      <c r="H17" s="1"/>
      <c r="I17" s="1"/>
      <c r="J17" s="1"/>
      <c r="K17" s="1"/>
      <c r="L17" s="1"/>
    </row>
    <row r="18" spans="1:13">
      <c r="A18" s="676"/>
      <c r="B18" s="363" t="s">
        <v>367</v>
      </c>
      <c r="C18" s="364" t="s">
        <v>296</v>
      </c>
      <c r="D18" s="1"/>
      <c r="E18" s="1"/>
      <c r="F18" s="1"/>
      <c r="G18" s="1"/>
      <c r="H18" s="1"/>
      <c r="I18" s="1"/>
      <c r="J18" s="1"/>
      <c r="K18" s="1"/>
      <c r="L18" s="1"/>
    </row>
    <row r="19" spans="1:13">
      <c r="A19" s="263">
        <v>104</v>
      </c>
      <c r="B19" s="474">
        <f>'x-2新生入學情形'!C7</f>
        <v>0.99</v>
      </c>
      <c r="C19" s="366">
        <f>'x-2新生入學情形'!E6</f>
        <v>20</v>
      </c>
      <c r="D19" s="1"/>
      <c r="E19" s="1"/>
      <c r="F19" s="1"/>
      <c r="G19" s="1"/>
      <c r="H19" s="1"/>
      <c r="I19" s="1"/>
      <c r="J19" s="1"/>
      <c r="K19" s="1"/>
      <c r="L19" s="1"/>
    </row>
    <row r="20" spans="1:13">
      <c r="A20" s="263">
        <v>105</v>
      </c>
      <c r="B20" s="365">
        <f>'x-2新生入學情形'!C9</f>
        <v>0</v>
      </c>
      <c r="C20" s="366">
        <f>'x-2新生入學情形'!E8</f>
        <v>0</v>
      </c>
      <c r="D20" s="1"/>
      <c r="E20" s="1"/>
      <c r="F20" s="1"/>
      <c r="G20" s="1"/>
      <c r="H20" s="1"/>
      <c r="I20" s="1"/>
      <c r="J20" s="1"/>
      <c r="K20" s="1"/>
      <c r="L20" s="1"/>
    </row>
    <row r="21" spans="1:13">
      <c r="A21" s="264">
        <v>106</v>
      </c>
      <c r="B21" s="367">
        <f>'x-2新生入學情形'!C11</f>
        <v>0</v>
      </c>
      <c r="C21" s="368">
        <f>'x-2新生入學情形'!E10</f>
        <v>0</v>
      </c>
      <c r="D21" s="1"/>
      <c r="E21" s="1"/>
      <c r="F21" s="1"/>
      <c r="G21" s="1"/>
      <c r="H21" s="1"/>
      <c r="I21" s="1"/>
      <c r="J21" s="1"/>
      <c r="K21" s="1"/>
      <c r="L21" s="1"/>
    </row>
    <row r="22" spans="1:13">
      <c r="A22" s="357"/>
      <c r="B22" s="346"/>
      <c r="C22" s="346"/>
      <c r="D22" s="1"/>
      <c r="E22" s="1"/>
      <c r="F22" s="1"/>
      <c r="G22" s="1"/>
      <c r="H22" s="1"/>
      <c r="I22" s="1"/>
      <c r="J22" s="1"/>
      <c r="K22" s="1"/>
      <c r="L22" s="1"/>
    </row>
    <row r="23" spans="1:13">
      <c r="A23" s="360" t="s">
        <v>368</v>
      </c>
      <c r="B23" s="1"/>
      <c r="C23" s="1"/>
      <c r="D23" s="1"/>
      <c r="E23" s="1"/>
      <c r="F23" s="1"/>
      <c r="G23" s="1"/>
      <c r="H23" s="1"/>
      <c r="I23" s="1"/>
      <c r="J23" s="1"/>
      <c r="K23" s="1"/>
      <c r="L23" s="1"/>
    </row>
    <row r="24" spans="1:13" ht="17.399999999999999" customHeight="1">
      <c r="A24" s="673" t="s">
        <v>6</v>
      </c>
      <c r="B24" s="677" t="s">
        <v>369</v>
      </c>
      <c r="C24" s="677"/>
      <c r="D24" s="678" t="s">
        <v>6</v>
      </c>
      <c r="E24" s="679" t="s">
        <v>370</v>
      </c>
      <c r="F24" s="679"/>
      <c r="G24" s="679"/>
      <c r="H24" s="674" t="s">
        <v>371</v>
      </c>
      <c r="I24" s="674" t="s">
        <v>372</v>
      </c>
      <c r="J24" s="674" t="s">
        <v>373</v>
      </c>
      <c r="K24" s="674" t="s">
        <v>374</v>
      </c>
      <c r="L24" s="675" t="s">
        <v>375</v>
      </c>
      <c r="M24" s="672" t="s">
        <v>376</v>
      </c>
    </row>
    <row r="25" spans="1:13">
      <c r="A25" s="673"/>
      <c r="B25" s="677"/>
      <c r="C25" s="677"/>
      <c r="D25" s="678"/>
      <c r="E25" s="254" t="s">
        <v>293</v>
      </c>
      <c r="F25" s="254" t="s">
        <v>294</v>
      </c>
      <c r="G25" s="254" t="s">
        <v>295</v>
      </c>
      <c r="H25" s="674"/>
      <c r="I25" s="674"/>
      <c r="J25" s="674"/>
      <c r="K25" s="674"/>
      <c r="L25" s="675"/>
      <c r="M25" s="672"/>
    </row>
    <row r="26" spans="1:13">
      <c r="A26" s="673"/>
      <c r="B26" s="254" t="s">
        <v>230</v>
      </c>
      <c r="C26" s="369" t="s">
        <v>231</v>
      </c>
      <c r="D26" s="678"/>
      <c r="E26" s="254" t="s">
        <v>296</v>
      </c>
      <c r="F26" s="254" t="s">
        <v>296</v>
      </c>
      <c r="G26" s="254" t="s">
        <v>296</v>
      </c>
      <c r="H26" s="254" t="s">
        <v>165</v>
      </c>
      <c r="I26" s="254" t="s">
        <v>165</v>
      </c>
      <c r="J26" s="254" t="s">
        <v>165</v>
      </c>
      <c r="K26" s="254" t="s">
        <v>165</v>
      </c>
      <c r="L26" s="255" t="s">
        <v>165</v>
      </c>
      <c r="M26" s="351" t="s">
        <v>112</v>
      </c>
    </row>
    <row r="27" spans="1:13">
      <c r="A27" s="253">
        <v>104</v>
      </c>
      <c r="B27" s="347" t="str">
        <f>'x-3組織學習與績效'!B106</f>
        <v>□</v>
      </c>
      <c r="C27" s="370" t="str">
        <f>'x-3組織學習與績效'!C106</f>
        <v>▇</v>
      </c>
      <c r="D27" s="278">
        <v>103</v>
      </c>
      <c r="E27" s="347">
        <f>'x-5學生學習及畢業進路'!B6</f>
        <v>1</v>
      </c>
      <c r="F27" s="347">
        <f>'x-5學生學習及畢業進路'!C6</f>
        <v>1</v>
      </c>
      <c r="G27" s="347">
        <f>'x-5學生學習及畢業進路'!D6</f>
        <v>1</v>
      </c>
      <c r="H27" s="347">
        <f>'x-5學生學習及畢業進路'!B16</f>
        <v>0.4</v>
      </c>
      <c r="I27" s="347">
        <f>'x-5學生學習及畢業進路'!C16</f>
        <v>0.03</v>
      </c>
      <c r="J27" s="347">
        <f>'x-5學生學習及畢業進路'!D16</f>
        <v>2.5000000000000001E-2</v>
      </c>
      <c r="K27" s="347">
        <f>'x-5學生學習及畢業進路'!E16</f>
        <v>0</v>
      </c>
      <c r="L27" s="353">
        <f>'x-5學生學習及畢業進路'!F16</f>
        <v>0</v>
      </c>
      <c r="M27" s="353">
        <f>'x-1學校概要及圖書館運用'!J109</f>
        <v>0</v>
      </c>
    </row>
    <row r="28" spans="1:13">
      <c r="A28" s="253">
        <v>105</v>
      </c>
      <c r="B28" s="347" t="str">
        <f>'x-3組織學習與績效'!B107</f>
        <v>□</v>
      </c>
      <c r="C28" s="370" t="str">
        <f>'x-3組織學習與績效'!C107</f>
        <v>□</v>
      </c>
      <c r="D28" s="278">
        <v>104</v>
      </c>
      <c r="E28" s="347">
        <f>'x-5學生學習及畢業進路'!B7</f>
        <v>1</v>
      </c>
      <c r="F28" s="347">
        <f>'x-5學生學習及畢業進路'!C7</f>
        <v>1</v>
      </c>
      <c r="G28" s="347">
        <f>'x-5學生學習及畢業進路'!D7</f>
        <v>1</v>
      </c>
      <c r="H28" s="347">
        <f>'x-5學生學習及畢業進路'!B18</f>
        <v>0</v>
      </c>
      <c r="I28" s="347">
        <f>'x-5學生學習及畢業進路'!C18</f>
        <v>0</v>
      </c>
      <c r="J28" s="347">
        <f>'x-5學生學習及畢業進路'!D18</f>
        <v>0</v>
      </c>
      <c r="K28" s="347">
        <f>'x-5學生學習及畢業進路'!E18</f>
        <v>0</v>
      </c>
      <c r="L28" s="353">
        <f>'x-5學生學習及畢業進路'!F18</f>
        <v>0</v>
      </c>
      <c r="M28" s="353">
        <f>'x-1學校概要及圖書館運用'!J110</f>
        <v>1.2</v>
      </c>
    </row>
    <row r="29" spans="1:13">
      <c r="A29" s="256">
        <v>106</v>
      </c>
      <c r="B29" s="355" t="str">
        <f>'x-3組織學習與績效'!B108</f>
        <v>□</v>
      </c>
      <c r="C29" s="371" t="str">
        <f>'x-3組織學習與績效'!C108</f>
        <v>□</v>
      </c>
      <c r="D29" s="292">
        <v>105</v>
      </c>
      <c r="E29" s="355">
        <f>'x-5學生學習及畢業進路'!B8</f>
        <v>0</v>
      </c>
      <c r="F29" s="355">
        <f>'x-5學生學習及畢業進路'!C8</f>
        <v>0</v>
      </c>
      <c r="G29" s="355">
        <f>'x-5學生學習及畢業進路'!D8</f>
        <v>0</v>
      </c>
      <c r="H29" s="355">
        <f>'x-5學生學習及畢業進路'!B20</f>
        <v>0</v>
      </c>
      <c r="I29" s="355">
        <f>'x-5學生學習及畢業進路'!C20</f>
        <v>0</v>
      </c>
      <c r="J29" s="355">
        <f>'x-5學生學習及畢業進路'!D20</f>
        <v>0</v>
      </c>
      <c r="K29" s="355">
        <f>'x-5學生學習及畢業進路'!E20</f>
        <v>0</v>
      </c>
      <c r="L29" s="356">
        <f>'x-5學生學習及畢業進路'!F20</f>
        <v>0</v>
      </c>
      <c r="M29" s="356">
        <f>'x-1學校概要及圖書館運用'!J111</f>
        <v>0</v>
      </c>
    </row>
    <row r="30" spans="1:13">
      <c r="A30" s="1"/>
      <c r="B30" s="1"/>
      <c r="C30" s="1"/>
      <c r="D30" s="1"/>
      <c r="E30" s="1"/>
      <c r="F30" s="1"/>
      <c r="G30" s="1"/>
      <c r="H30" s="1"/>
      <c r="I30" s="1"/>
      <c r="J30" s="1"/>
      <c r="K30" s="1"/>
      <c r="L30" s="1"/>
    </row>
    <row r="31" spans="1:13">
      <c r="A31" s="360" t="s">
        <v>377</v>
      </c>
      <c r="B31" s="1"/>
      <c r="C31" s="1"/>
      <c r="D31" s="1"/>
      <c r="E31" s="1"/>
      <c r="F31" s="1"/>
      <c r="G31" s="1"/>
      <c r="H31" s="1"/>
      <c r="I31" s="1"/>
      <c r="J31" s="1"/>
      <c r="K31" s="1"/>
      <c r="L31" s="1"/>
    </row>
    <row r="32" spans="1:13" ht="32.4" customHeight="1">
      <c r="A32" s="673" t="s">
        <v>6</v>
      </c>
      <c r="B32" s="674" t="s">
        <v>378</v>
      </c>
      <c r="C32" s="674"/>
      <c r="D32" s="235" t="s">
        <v>228</v>
      </c>
      <c r="E32" s="232" t="s">
        <v>229</v>
      </c>
      <c r="F32" s="1"/>
      <c r="G32" s="1"/>
      <c r="H32" s="1"/>
      <c r="I32" s="1"/>
      <c r="J32" s="1"/>
      <c r="K32" s="1"/>
      <c r="L32" s="1"/>
    </row>
    <row r="33" spans="1:12">
      <c r="A33" s="673"/>
      <c r="B33" s="254" t="s">
        <v>230</v>
      </c>
      <c r="C33" s="254" t="s">
        <v>231</v>
      </c>
      <c r="D33" s="372" t="s">
        <v>232</v>
      </c>
      <c r="E33" s="255" t="s">
        <v>233</v>
      </c>
      <c r="F33" s="1"/>
      <c r="G33" s="1"/>
      <c r="H33" s="1"/>
      <c r="I33" s="1"/>
      <c r="J33" s="1"/>
      <c r="K33" s="1"/>
      <c r="L33" s="1"/>
    </row>
    <row r="34" spans="1:12">
      <c r="A34" s="253">
        <v>104</v>
      </c>
      <c r="B34" s="347" t="str">
        <f>'x-3組織學習與績效'!D106</f>
        <v>▇</v>
      </c>
      <c r="C34" s="347" t="str">
        <f>'x-3組織學習與績效'!E106</f>
        <v>□</v>
      </c>
      <c r="D34" s="353">
        <f>'x-3組織學習與績效'!G106</f>
        <v>4</v>
      </c>
      <c r="E34" s="373">
        <f>'x-3組織學習與績效'!H106</f>
        <v>20</v>
      </c>
      <c r="F34" s="1"/>
      <c r="G34" s="1"/>
      <c r="H34" s="1"/>
      <c r="I34" s="1"/>
      <c r="J34" s="1"/>
      <c r="K34" s="1"/>
      <c r="L34" s="1"/>
    </row>
    <row r="35" spans="1:12">
      <c r="A35" s="253">
        <v>105</v>
      </c>
      <c r="B35" s="347" t="str">
        <f>'x-3組織學習與績效'!D107</f>
        <v>□</v>
      </c>
      <c r="C35" s="347" t="str">
        <f>'x-3組織學習與績效'!E107</f>
        <v>□</v>
      </c>
      <c r="D35" s="353">
        <f>'x-3組織學習與績效'!G107</f>
        <v>0</v>
      </c>
      <c r="E35" s="373">
        <f>'x-3組織學習與績效'!H107</f>
        <v>0</v>
      </c>
      <c r="F35" s="1"/>
      <c r="G35" s="1"/>
      <c r="H35" s="1"/>
      <c r="I35" s="1"/>
      <c r="J35" s="1"/>
      <c r="K35" s="1"/>
      <c r="L35" s="1"/>
    </row>
    <row r="36" spans="1:12">
      <c r="A36" s="256">
        <v>106</v>
      </c>
      <c r="B36" s="355" t="str">
        <f>'x-3組織學習與績效'!D108</f>
        <v>□</v>
      </c>
      <c r="C36" s="355" t="str">
        <f>'x-3組織學習與績效'!E108</f>
        <v>□</v>
      </c>
      <c r="D36" s="356">
        <f>'x-3組織學習與績效'!G108</f>
        <v>0</v>
      </c>
      <c r="E36" s="374">
        <f>'x-3組織學習與績效'!H108</f>
        <v>0</v>
      </c>
      <c r="F36" s="1"/>
      <c r="G36" s="1"/>
      <c r="H36" s="1"/>
      <c r="I36" s="1"/>
      <c r="J36" s="1"/>
      <c r="K36" s="1"/>
      <c r="L36" s="1"/>
    </row>
    <row r="38" spans="1:12">
      <c r="A38" s="360" t="s">
        <v>379</v>
      </c>
    </row>
    <row r="39" spans="1:12">
      <c r="A39" s="673" t="s">
        <v>6</v>
      </c>
      <c r="B39" s="207" t="s">
        <v>161</v>
      </c>
    </row>
    <row r="40" spans="1:12">
      <c r="A40" s="673"/>
      <c r="B40" s="375" t="s">
        <v>380</v>
      </c>
    </row>
    <row r="41" spans="1:12">
      <c r="A41" s="253">
        <v>104</v>
      </c>
      <c r="B41" s="373">
        <f>'x-3組織學習與績效'!M5</f>
        <v>15</v>
      </c>
    </row>
    <row r="42" spans="1:12">
      <c r="A42" s="253">
        <v>105</v>
      </c>
      <c r="B42" s="373">
        <f>'x-3組織學習與績效'!M8</f>
        <v>0</v>
      </c>
    </row>
    <row r="43" spans="1:12">
      <c r="A43" s="256">
        <v>106</v>
      </c>
      <c r="B43" s="374">
        <f>'x-3組織學習與績效'!M11</f>
        <v>0</v>
      </c>
    </row>
  </sheetData>
  <mergeCells count="22">
    <mergeCell ref="A1:F1"/>
    <mergeCell ref="B2:F2"/>
    <mergeCell ref="A5:A6"/>
    <mergeCell ref="B5:B6"/>
    <mergeCell ref="C5:D5"/>
    <mergeCell ref="E5:F5"/>
    <mergeCell ref="A10:A11"/>
    <mergeCell ref="E10:F10"/>
    <mergeCell ref="A17:A18"/>
    <mergeCell ref="A24:A26"/>
    <mergeCell ref="B24:C25"/>
    <mergeCell ref="D24:D26"/>
    <mergeCell ref="E24:G24"/>
    <mergeCell ref="M24:M25"/>
    <mergeCell ref="A32:A33"/>
    <mergeCell ref="B32:C32"/>
    <mergeCell ref="A39:A40"/>
    <mergeCell ref="H24:H25"/>
    <mergeCell ref="I24:I25"/>
    <mergeCell ref="J24:J25"/>
    <mergeCell ref="K24:K25"/>
    <mergeCell ref="L24:L25"/>
  </mergeCells>
  <phoneticPr fontId="29" type="noConversion"/>
  <pageMargins left="0.7" right="0.7" top="0.75" bottom="0.75" header="0.51180555555555496" footer="0.51180555555555496"/>
  <pageSetup paperSize="9" firstPageNumber="0" fitToWidth="0" orientation="portrait" verticalDpi="0" r:id="rId1"/>
</worksheet>
</file>

<file path=docProps/app.xml><?xml version="1.0" encoding="utf-8"?>
<Properties xmlns="http://schemas.openxmlformats.org/officeDocument/2006/extended-properties" xmlns:vt="http://schemas.openxmlformats.org/officeDocument/2006/docPropsVTypes">
  <TotalTime>42</TotalTime>
  <Application>Microsoft Excel</Application>
  <DocSecurity>0</DocSecurity>
  <ScaleCrop>false</ScaleCrop>
  <HeadingPairs>
    <vt:vector size="2" baseType="variant">
      <vt:variant>
        <vt:lpstr>工作表</vt:lpstr>
      </vt:variant>
      <vt:variant>
        <vt:i4>7</vt:i4>
      </vt:variant>
    </vt:vector>
  </HeadingPairs>
  <TitlesOfParts>
    <vt:vector size="7" baseType="lpstr">
      <vt:lpstr>x-1學校概要及圖書館運用</vt:lpstr>
      <vt:lpstr>x-2新生入學情形</vt:lpstr>
      <vt:lpstr>x-3組織學習與績效</vt:lpstr>
      <vt:lpstr>x-4學校評鑑結果與等第</vt:lpstr>
      <vt:lpstr>x-5學生學習及畢業進路</vt:lpstr>
      <vt:lpstr>x-6校際交流</vt:lpstr>
      <vt:lpstr>x-7 KPI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library</dc:creator>
  <cp:lastModifiedBy>ASUS</cp:lastModifiedBy>
  <cp:revision>5</cp:revision>
  <cp:lastPrinted>2016-03-10T03:57:26Z</cp:lastPrinted>
  <dcterms:created xsi:type="dcterms:W3CDTF">2013-09-02T02:08:10Z</dcterms:created>
  <dcterms:modified xsi:type="dcterms:W3CDTF">2016-05-24T03:27:22Z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